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filterPrivacy="1"/>
  <xr:revisionPtr revIDLastSave="0" documentId="8_{6F0014CA-E6F8-4DBC-BED4-B26F0FEEB8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ward Criteria" sheetId="22" r:id="rId1"/>
    <sheet name="Final Ranking &amp; Sign Off" sheetId="14" r:id="rId2"/>
  </sheets>
  <definedNames>
    <definedName name="_Hlk9254934" localSheetId="1">'Final Ranking &amp; Sign Off'!#REF!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4" l="1"/>
  <c r="A7" i="14"/>
  <c r="C26" i="22"/>
  <c r="B26" i="22"/>
  <c r="C20" i="22"/>
  <c r="B20" i="22"/>
  <c r="C11" i="22"/>
  <c r="B11" i="22"/>
  <c r="B19" i="22"/>
  <c r="C22" i="22" s="1"/>
  <c r="C18" i="22"/>
  <c r="B22" i="22" l="1"/>
  <c r="C9" i="22"/>
  <c r="B10" i="22"/>
  <c r="B13" i="22" s="1"/>
  <c r="B27" i="22" l="1"/>
  <c r="B7" i="14" s="1"/>
  <c r="C13" i="22"/>
  <c r="C27" i="22" s="1"/>
  <c r="B8" i="14" s="1"/>
  <c r="C8" i="14" l="1"/>
  <c r="C7" i="14"/>
</calcChain>
</file>

<file path=xl/sharedStrings.xml><?xml version="1.0" encoding="utf-8"?>
<sst xmlns="http://schemas.openxmlformats.org/spreadsheetml/2006/main" count="33" uniqueCount="28">
  <si>
    <t>Mini-competition Competition for the provision of Mobile Phone Signal Blocking Pouches, Hand Held and Wall mounted unlocking devices which was performed under the Multi-supplier Framework Agreement for the supply of Mobile Phone Signal Blocking Pouches CFT 5876455</t>
  </si>
  <si>
    <t xml:space="preserve">Tenderers: </t>
  </si>
  <si>
    <t>Insert Name of Supplier 01</t>
  </si>
  <si>
    <t>Insert Name of Supplier 02</t>
  </si>
  <si>
    <t>Insert companies' names into yellow cells B4 and C4 on the left (those will be then populated into other relevant cells in the document)</t>
  </si>
  <si>
    <t>Award Criterion - Cost</t>
  </si>
  <si>
    <t>Cost Criterion</t>
  </si>
  <si>
    <t>Maximum Marks</t>
  </si>
  <si>
    <t>Weighting</t>
  </si>
  <si>
    <t>Instructions:
1. Insert cost values in yellow boxes for each tenderer (row 12)
2. When all the quoted prices are inserted the marks will be automatically calculated</t>
  </si>
  <si>
    <t xml:space="preserve">Max Points Available:  </t>
  </si>
  <si>
    <t xml:space="preserve">Lowest Price Proposed:  </t>
  </si>
  <si>
    <t>Fees Proposed 
Instructions: insert cost proposed by each company into the yellow cells</t>
  </si>
  <si>
    <t>No. Marks Awarded</t>
  </si>
  <si>
    <t>Award Criterion - Delivery</t>
  </si>
  <si>
    <t>Delivery Criterion</t>
  </si>
  <si>
    <t>Instructions:
1. Insert delivery times (business days) in yellow boxes for each tenderer (row 21)
2. When all the proposed delivery times are inserted the marks will be automatically calculated</t>
  </si>
  <si>
    <t xml:space="preserve">Shortest Delivery Time Proposed:  </t>
  </si>
  <si>
    <t>Delivery Days Proposed 
Instructions: insert delivery times (in business days) proposed by each company into the yellow cells</t>
  </si>
  <si>
    <t>Award Criteria - Total Marks Awarded</t>
  </si>
  <si>
    <t>Instructions:
When all the details are inserted into the yellow cells above, the total scores will be automatically calculated. Switch to tab "Final Ranking and Sign Off"</t>
  </si>
  <si>
    <t>Total Marks Awarded</t>
  </si>
  <si>
    <t>Final Ranking &amp; Sign Off</t>
  </si>
  <si>
    <t>Notes: 
1. The company with the highest score is the successful tenderer
2. Notify both Tenderers of the result of the competition (see template letters on https://www.spu.ie/mobile-phone-storage-solutions/
3. The standstill period runs from the day after the award decision is received by tenderers; for 7 calendar days</t>
  </si>
  <si>
    <t>Award Criteria</t>
  </si>
  <si>
    <t>Total Final Score</t>
  </si>
  <si>
    <t>Ranking</t>
  </si>
  <si>
    <t>Signature of Evaluation team members.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</si>
</sst>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"/>
    <numFmt numFmtId="165" formatCode="0.0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4"/>
      <name val="Calibri"/>
      <family val="2"/>
    </font>
    <font>
      <b/>
      <i/>
      <sz val="16"/>
      <name val="Calibri"/>
      <family val="2"/>
      <scheme val="minor"/>
    </font>
    <font>
      <b/>
      <i/>
      <sz val="14"/>
      <name val="Arial"/>
      <family val="2"/>
    </font>
    <font>
      <b/>
      <sz val="12"/>
      <color rgb="FF000000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name val="Arial"/>
      <family val="2"/>
    </font>
    <font>
      <u/>
      <sz val="10"/>
      <color theme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8" tint="0.79998168889431442"/>
        <bgColor rgb="FFFFE699"/>
      </patternFill>
    </fill>
    <fill>
      <patternFill patternType="solid">
        <fgColor theme="0"/>
        <bgColor rgb="FFD6DCE4"/>
      </patternFill>
    </fill>
    <fill>
      <patternFill patternType="solid">
        <fgColor rgb="FF66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DEBF7"/>
      </patternFill>
    </fill>
    <fill>
      <patternFill patternType="solid">
        <fgColor theme="5" tint="0.79998168889431442"/>
        <bgColor rgb="FFFFE6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7" fillId="0" borderId="0"/>
    <xf numFmtId="0" fontId="9" fillId="0" borderId="0" applyNumberFormat="0" applyBorder="0" applyProtection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5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164" fontId="13" fillId="7" borderId="23" xfId="4" applyNumberFormat="1" applyFont="1" applyFill="1" applyBorder="1" applyAlignment="1" applyProtection="1">
      <alignment horizontal="center" vertical="center"/>
      <protection locked="0"/>
    </xf>
    <xf numFmtId="164" fontId="13" fillId="7" borderId="12" xfId="4" applyNumberFormat="1" applyFont="1" applyFill="1" applyBorder="1" applyAlignment="1" applyProtection="1">
      <alignment horizontal="center" vertical="center"/>
      <protection locked="0"/>
    </xf>
    <xf numFmtId="0" fontId="11" fillId="9" borderId="30" xfId="4" applyFont="1" applyFill="1" applyBorder="1" applyAlignment="1" applyProtection="1">
      <alignment vertical="center"/>
    </xf>
    <xf numFmtId="0" fontId="13" fillId="10" borderId="6" xfId="4" applyFont="1" applyFill="1" applyBorder="1" applyAlignment="1" applyProtection="1">
      <alignment horizontal="left" vertical="center"/>
    </xf>
    <xf numFmtId="0" fontId="13" fillId="6" borderId="25" xfId="4" applyFont="1" applyFill="1" applyBorder="1" applyAlignment="1" applyProtection="1">
      <alignment vertical="center" wrapText="1"/>
    </xf>
    <xf numFmtId="0" fontId="21" fillId="8" borderId="20" xfId="4" applyFont="1" applyFill="1" applyBorder="1" applyAlignment="1" applyProtection="1">
      <alignment vertical="center"/>
    </xf>
    <xf numFmtId="0" fontId="21" fillId="8" borderId="15" xfId="4" applyFont="1" applyFill="1" applyBorder="1" applyAlignment="1" applyProtection="1">
      <alignment horizontal="center" vertical="center"/>
    </xf>
    <xf numFmtId="0" fontId="13" fillId="6" borderId="6" xfId="4" applyFont="1" applyFill="1" applyBorder="1" applyAlignment="1" applyProtection="1">
      <alignment vertical="center"/>
    </xf>
    <xf numFmtId="1" fontId="12" fillId="6" borderId="8" xfId="4" applyNumberFormat="1" applyFont="1" applyFill="1" applyBorder="1" applyAlignment="1" applyProtection="1">
      <alignment horizontal="center" vertical="center"/>
    </xf>
    <xf numFmtId="1" fontId="12" fillId="6" borderId="10" xfId="4" applyNumberFormat="1" applyFont="1" applyFill="1" applyBorder="1" applyAlignment="1" applyProtection="1">
      <alignment horizontal="center" vertical="center"/>
    </xf>
    <xf numFmtId="0" fontId="3" fillId="0" borderId="0" xfId="1"/>
    <xf numFmtId="0" fontId="5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15" fillId="0" borderId="14" xfId="1" applyNumberFormat="1" applyFont="1" applyBorder="1" applyAlignment="1">
      <alignment horizontal="center" vertical="center"/>
    </xf>
    <xf numFmtId="1" fontId="16" fillId="0" borderId="29" xfId="1" applyNumberFormat="1" applyFont="1" applyBorder="1" applyAlignment="1">
      <alignment horizontal="center" vertical="center"/>
    </xf>
    <xf numFmtId="0" fontId="12" fillId="6" borderId="29" xfId="1" applyFont="1" applyFill="1" applyBorder="1" applyAlignment="1">
      <alignment horizontal="center" vertical="center" wrapText="1"/>
    </xf>
    <xf numFmtId="1" fontId="15" fillId="0" borderId="11" xfId="1" applyNumberFormat="1" applyFont="1" applyBorder="1" applyAlignment="1">
      <alignment horizontal="center" vertical="center"/>
    </xf>
    <xf numFmtId="1" fontId="16" fillId="0" borderId="26" xfId="1" applyNumberFormat="1" applyFont="1" applyBorder="1" applyAlignment="1">
      <alignment horizontal="center" vertical="center"/>
    </xf>
    <xf numFmtId="0" fontId="12" fillId="6" borderId="26" xfId="1" applyFont="1" applyFill="1" applyBorder="1" applyAlignment="1">
      <alignment horizontal="center" vertical="center" wrapText="1"/>
    </xf>
    <xf numFmtId="9" fontId="21" fillId="8" borderId="15" xfId="7" applyFont="1" applyFill="1" applyBorder="1" applyAlignment="1" applyProtection="1">
      <alignment horizontal="center" vertical="center"/>
    </xf>
    <xf numFmtId="0" fontId="15" fillId="6" borderId="10" xfId="1" applyFont="1" applyFill="1" applyBorder="1" applyAlignment="1">
      <alignment horizontal="center" vertical="center"/>
    </xf>
    <xf numFmtId="0" fontId="15" fillId="6" borderId="6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/>
    </xf>
    <xf numFmtId="0" fontId="21" fillId="16" borderId="20" xfId="4" applyFont="1" applyFill="1" applyBorder="1" applyAlignment="1" applyProtection="1">
      <alignment vertical="center"/>
    </xf>
    <xf numFmtId="0" fontId="21" fillId="16" borderId="15" xfId="4" applyFont="1" applyFill="1" applyBorder="1" applyAlignment="1" applyProtection="1">
      <alignment horizontal="center" vertical="center"/>
    </xf>
    <xf numFmtId="9" fontId="21" fillId="16" borderId="15" xfId="7" applyFont="1" applyFill="1" applyBorder="1" applyAlignment="1" applyProtection="1">
      <alignment horizontal="center" vertical="center"/>
    </xf>
    <xf numFmtId="0" fontId="13" fillId="15" borderId="25" xfId="4" applyFont="1" applyFill="1" applyBorder="1" applyAlignment="1" applyProtection="1">
      <alignment vertical="center" wrapText="1"/>
    </xf>
    <xf numFmtId="0" fontId="13" fillId="15" borderId="6" xfId="4" applyFont="1" applyFill="1" applyBorder="1" applyAlignment="1" applyProtection="1">
      <alignment vertical="center"/>
    </xf>
    <xf numFmtId="0" fontId="11" fillId="17" borderId="30" xfId="4" applyFont="1" applyFill="1" applyBorder="1" applyAlignment="1" applyProtection="1">
      <alignment vertical="center" wrapText="1"/>
    </xf>
    <xf numFmtId="0" fontId="13" fillId="18" borderId="27" xfId="4" applyFont="1" applyFill="1" applyBorder="1" applyAlignment="1" applyProtection="1">
      <alignment vertical="center"/>
    </xf>
    <xf numFmtId="1" fontId="12" fillId="13" borderId="35" xfId="4" applyNumberFormat="1" applyFont="1" applyFill="1" applyBorder="1" applyAlignment="1" applyProtection="1">
      <alignment horizontal="center" vertical="center"/>
    </xf>
    <xf numFmtId="1" fontId="12" fillId="13" borderId="36" xfId="4" applyNumberFormat="1" applyFont="1" applyFill="1" applyBorder="1" applyAlignment="1" applyProtection="1">
      <alignment horizontal="center" vertical="center"/>
    </xf>
    <xf numFmtId="0" fontId="12" fillId="4" borderId="9" xfId="3" applyFont="1" applyFill="1" applyBorder="1" applyAlignment="1" applyProtection="1">
      <alignment horizontal="center" vertical="center" wrapText="1"/>
      <protection locked="0"/>
    </xf>
    <xf numFmtId="0" fontId="12" fillId="4" borderId="10" xfId="3" applyFont="1" applyFill="1" applyBorder="1" applyAlignment="1" applyProtection="1">
      <alignment horizontal="center" vertical="center" wrapText="1"/>
      <protection locked="0"/>
    </xf>
    <xf numFmtId="165" fontId="13" fillId="7" borderId="23" xfId="4" applyNumberFormat="1" applyFont="1" applyFill="1" applyBorder="1" applyAlignment="1" applyProtection="1">
      <alignment horizontal="center" vertical="center"/>
      <protection locked="0"/>
    </xf>
    <xf numFmtId="165" fontId="13" fillId="7" borderId="12" xfId="4" applyNumberFormat="1" applyFont="1" applyFill="1" applyBorder="1" applyAlignment="1" applyProtection="1">
      <alignment horizontal="center" vertical="center"/>
      <protection locked="0"/>
    </xf>
    <xf numFmtId="0" fontId="7" fillId="0" borderId="0" xfId="3"/>
    <xf numFmtId="0" fontId="22" fillId="20" borderId="8" xfId="3" applyFont="1" applyFill="1" applyBorder="1" applyAlignment="1">
      <alignment vertical="center"/>
    </xf>
    <xf numFmtId="0" fontId="8" fillId="0" borderId="0" xfId="3" applyFont="1"/>
    <xf numFmtId="0" fontId="21" fillId="6" borderId="23" xfId="3" applyFont="1" applyFill="1" applyBorder="1" applyAlignment="1">
      <alignment horizontal="center" vertical="center" wrapText="1"/>
    </xf>
    <xf numFmtId="0" fontId="21" fillId="6" borderId="1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4" fillId="0" borderId="0" xfId="3" applyFont="1"/>
    <xf numFmtId="0" fontId="14" fillId="0" borderId="0" xfId="3" applyFont="1" applyAlignment="1">
      <alignment vertical="center"/>
    </xf>
    <xf numFmtId="0" fontId="21" fillId="15" borderId="23" xfId="3" applyFont="1" applyFill="1" applyBorder="1" applyAlignment="1">
      <alignment horizontal="center" vertical="center" wrapText="1"/>
    </xf>
    <xf numFmtId="0" fontId="21" fillId="15" borderId="12" xfId="3" applyFont="1" applyFill="1" applyBorder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/>
    </xf>
    <xf numFmtId="0" fontId="3" fillId="18" borderId="6" xfId="1" applyFill="1" applyBorder="1"/>
    <xf numFmtId="0" fontId="12" fillId="18" borderId="8" xfId="1" applyFont="1" applyFill="1" applyBorder="1" applyAlignment="1">
      <alignment horizontal="center" vertical="center" wrapText="1"/>
    </xf>
    <xf numFmtId="0" fontId="12" fillId="18" borderId="10" xfId="1" applyFont="1" applyFill="1" applyBorder="1" applyAlignment="1">
      <alignment horizontal="center" vertical="center" wrapText="1"/>
    </xf>
    <xf numFmtId="0" fontId="18" fillId="13" borderId="1" xfId="1" applyFont="1" applyFill="1" applyBorder="1" applyAlignment="1">
      <alignment horizontal="center" vertical="center" wrapText="1"/>
    </xf>
    <xf numFmtId="164" fontId="11" fillId="14" borderId="16" xfId="4" applyNumberFormat="1" applyFont="1" applyFill="1" applyBorder="1" applyAlignment="1" applyProtection="1">
      <alignment horizontal="center" vertical="center"/>
    </xf>
    <xf numFmtId="164" fontId="11" fillId="14" borderId="17" xfId="4" applyNumberFormat="1" applyFont="1" applyFill="1" applyBorder="1" applyAlignment="1" applyProtection="1">
      <alignment horizontal="center" vertical="center"/>
    </xf>
    <xf numFmtId="0" fontId="19" fillId="11" borderId="3" xfId="1" applyFont="1" applyFill="1" applyBorder="1" applyAlignment="1">
      <alignment horizontal="left" vertical="center" wrapText="1"/>
    </xf>
    <xf numFmtId="0" fontId="19" fillId="11" borderId="21" xfId="1" applyFont="1" applyFill="1" applyBorder="1" applyAlignment="1">
      <alignment horizontal="left" vertical="center" wrapText="1"/>
    </xf>
    <xf numFmtId="0" fontId="19" fillId="11" borderId="22" xfId="1" applyFont="1" applyFill="1" applyBorder="1" applyAlignment="1">
      <alignment horizontal="left" vertical="center" wrapText="1"/>
    </xf>
    <xf numFmtId="0" fontId="23" fillId="3" borderId="1" xfId="1" applyFont="1" applyFill="1" applyBorder="1" applyAlignment="1">
      <alignment horizontal="center" vertical="center"/>
    </xf>
    <xf numFmtId="0" fontId="23" fillId="21" borderId="1" xfId="1" applyFont="1" applyFill="1" applyBorder="1" applyAlignment="1">
      <alignment horizontal="center" vertical="center"/>
    </xf>
    <xf numFmtId="0" fontId="23" fillId="19" borderId="1" xfId="1" applyFont="1" applyFill="1" applyBorder="1" applyAlignment="1">
      <alignment horizontal="center" vertical="center"/>
    </xf>
    <xf numFmtId="0" fontId="19" fillId="11" borderId="1" xfId="1" applyFont="1" applyFill="1" applyBorder="1" applyAlignment="1">
      <alignment horizontal="left" vertical="center" wrapText="1"/>
    </xf>
    <xf numFmtId="0" fontId="19" fillId="11" borderId="24" xfId="1" applyFont="1" applyFill="1" applyBorder="1" applyAlignment="1">
      <alignment horizontal="left" vertical="center" wrapText="1"/>
    </xf>
    <xf numFmtId="0" fontId="19" fillId="11" borderId="31" xfId="1" applyFont="1" applyFill="1" applyBorder="1" applyAlignment="1">
      <alignment horizontal="left" vertical="center" wrapText="1"/>
    </xf>
    <xf numFmtId="0" fontId="19" fillId="11" borderId="32" xfId="1" applyFont="1" applyFill="1" applyBorder="1" applyAlignment="1">
      <alignment horizontal="left" vertical="center" wrapText="1"/>
    </xf>
    <xf numFmtId="0" fontId="19" fillId="11" borderId="7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 wrapText="1"/>
    </xf>
    <xf numFmtId="0" fontId="19" fillId="11" borderId="33" xfId="1" applyFont="1" applyFill="1" applyBorder="1" applyAlignment="1">
      <alignment horizontal="left" vertical="center" wrapText="1"/>
    </xf>
    <xf numFmtId="0" fontId="19" fillId="11" borderId="4" xfId="1" applyFont="1" applyFill="1" applyBorder="1" applyAlignment="1">
      <alignment horizontal="left" vertical="center" wrapText="1"/>
    </xf>
    <xf numFmtId="0" fontId="19" fillId="11" borderId="34" xfId="1" applyFont="1" applyFill="1" applyBorder="1" applyAlignment="1">
      <alignment horizontal="left" vertical="center" wrapText="1"/>
    </xf>
    <xf numFmtId="0" fontId="19" fillId="11" borderId="28" xfId="1" applyFont="1" applyFill="1" applyBorder="1" applyAlignment="1">
      <alignment horizontal="left" vertical="center" wrapText="1"/>
    </xf>
    <xf numFmtId="165" fontId="11" fillId="14" borderId="16" xfId="4" applyNumberFormat="1" applyFont="1" applyFill="1" applyBorder="1" applyAlignment="1" applyProtection="1">
      <alignment horizontal="center" vertical="center"/>
    </xf>
    <xf numFmtId="165" fontId="11" fillId="14" borderId="17" xfId="4" applyNumberFormat="1" applyFont="1" applyFill="1" applyBorder="1" applyAlignment="1" applyProtection="1">
      <alignment horizontal="center" vertical="center"/>
    </xf>
    <xf numFmtId="0" fontId="17" fillId="12" borderId="13" xfId="1" applyFont="1" applyFill="1" applyBorder="1" applyAlignment="1" applyProtection="1">
      <alignment horizontal="left" vertical="center"/>
      <protection locked="0"/>
    </xf>
    <xf numFmtId="0" fontId="17" fillId="12" borderId="5" xfId="1" applyFont="1" applyFill="1" applyBorder="1" applyAlignment="1" applyProtection="1">
      <alignment horizontal="left" vertical="center"/>
      <protection locked="0"/>
    </xf>
    <xf numFmtId="0" fontId="17" fillId="12" borderId="14" xfId="1" applyFont="1" applyFill="1" applyBorder="1" applyAlignment="1" applyProtection="1">
      <alignment horizontal="left" vertical="center"/>
      <protection locked="0"/>
    </xf>
    <xf numFmtId="0" fontId="18" fillId="13" borderId="3" xfId="1" applyFont="1" applyFill="1" applyBorder="1" applyAlignment="1">
      <alignment horizontal="center" vertical="center" wrapText="1"/>
    </xf>
    <xf numFmtId="0" fontId="18" fillId="13" borderId="21" xfId="1" applyFont="1" applyFill="1" applyBorder="1" applyAlignment="1">
      <alignment horizontal="center" vertical="center" wrapText="1"/>
    </xf>
    <xf numFmtId="0" fontId="18" fillId="13" borderId="22" xfId="1" applyFont="1" applyFill="1" applyBorder="1" applyAlignment="1">
      <alignment horizontal="center" vertical="center" wrapText="1"/>
    </xf>
    <xf numFmtId="0" fontId="20" fillId="11" borderId="1" xfId="8" applyFont="1" applyFill="1" applyBorder="1" applyAlignment="1" applyProtection="1">
      <alignment horizontal="left" vertical="center" wrapText="1"/>
      <protection locked="0"/>
    </xf>
    <xf numFmtId="0" fontId="23" fillId="5" borderId="8" xfId="1" applyFont="1" applyFill="1" applyBorder="1" applyAlignment="1">
      <alignment horizontal="center" vertical="center"/>
    </xf>
    <xf numFmtId="0" fontId="23" fillId="5" borderId="9" xfId="1" applyFont="1" applyFill="1" applyBorder="1" applyAlignment="1">
      <alignment horizontal="center" vertical="center"/>
    </xf>
    <xf numFmtId="0" fontId="23" fillId="5" borderId="10" xfId="1" applyFont="1" applyFill="1" applyBorder="1" applyAlignment="1">
      <alignment horizontal="center" vertical="center"/>
    </xf>
    <xf numFmtId="0" fontId="17" fillId="13" borderId="8" xfId="1" applyFont="1" applyFill="1" applyBorder="1" applyAlignment="1" applyProtection="1">
      <alignment horizontal="left" vertical="center"/>
      <protection locked="0"/>
    </xf>
    <xf numFmtId="0" fontId="17" fillId="13" borderId="9" xfId="1" applyFont="1" applyFill="1" applyBorder="1" applyAlignment="1" applyProtection="1">
      <alignment horizontal="left" vertical="center"/>
      <protection locked="0"/>
    </xf>
    <xf numFmtId="0" fontId="17" fillId="13" borderId="10" xfId="1" applyFont="1" applyFill="1" applyBorder="1" applyAlignment="1" applyProtection="1">
      <alignment horizontal="left" vertical="center"/>
      <protection locked="0"/>
    </xf>
    <xf numFmtId="0" fontId="17" fillId="12" borderId="18" xfId="1" applyFont="1" applyFill="1" applyBorder="1" applyAlignment="1" applyProtection="1">
      <alignment horizontal="left" vertical="center"/>
      <protection locked="0"/>
    </xf>
    <xf numFmtId="0" fontId="17" fillId="12" borderId="2" xfId="1" applyFont="1" applyFill="1" applyBorder="1" applyAlignment="1" applyProtection="1">
      <alignment horizontal="left" vertical="center"/>
      <protection locked="0"/>
    </xf>
    <xf numFmtId="0" fontId="17" fillId="12" borderId="11" xfId="1" applyFont="1" applyFill="1" applyBorder="1" applyAlignment="1" applyProtection="1">
      <alignment horizontal="left" vertical="center"/>
      <protection locked="0"/>
    </xf>
    <xf numFmtId="0" fontId="17" fillId="12" borderId="20" xfId="1" applyFont="1" applyFill="1" applyBorder="1" applyAlignment="1" applyProtection="1">
      <alignment horizontal="left" vertical="center"/>
      <protection locked="0"/>
    </xf>
    <xf numFmtId="0" fontId="17" fillId="12" borderId="1" xfId="1" applyFont="1" applyFill="1" applyBorder="1" applyAlignment="1" applyProtection="1">
      <alignment horizontal="left" vertical="center"/>
      <protection locked="0"/>
    </xf>
    <xf numFmtId="0" fontId="17" fillId="12" borderId="19" xfId="1" applyFont="1" applyFill="1" applyBorder="1" applyAlignment="1" applyProtection="1">
      <alignment horizontal="left" vertical="center"/>
      <protection locked="0"/>
    </xf>
  </cellXfs>
  <cellStyles count="9">
    <cellStyle name="Hyperlink" xfId="8" builtinId="8"/>
    <cellStyle name="Normal" xfId="0" builtinId="0"/>
    <cellStyle name="Normal 2" xfId="1" xr:uid="{00000000-0005-0000-0000-000001000000}"/>
    <cellStyle name="Normal 2 2" xfId="4" xr:uid="{7B616F3A-3CCF-4C74-8717-A11C9ABA9A5A}"/>
    <cellStyle name="Normal 3" xfId="2" xr:uid="{528B2EED-F984-4F04-A48B-BC615ACCC28E}"/>
    <cellStyle name="Normal 4" xfId="3" xr:uid="{0E9DCFB1-DFFE-49C1-8ACD-A0F448547E7E}"/>
    <cellStyle name="Normal 5" xfId="5" xr:uid="{BBC92687-2388-4008-8517-F9F8E59A953C}"/>
    <cellStyle name="Percent 2" xfId="7" xr:uid="{B793ED92-8D28-4B72-9A61-3D407F44C805}"/>
    <cellStyle name="Percent 3" xfId="6" xr:uid="{8A773308-E35D-4BA9-8C9D-34FBE9B0FAC1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FF66"/>
      <color rgb="FFFF3300"/>
      <color rgb="FFFF4B4B"/>
      <color rgb="FFFF5B5B"/>
      <color rgb="FFEF1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pu.ie/mobile-phone-storage-solu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0F60-0ADF-43FD-A65D-006A77837602}">
  <sheetPr>
    <tabColor rgb="FF00B0F0"/>
  </sheetPr>
  <dimension ref="A2:R34"/>
  <sheetViews>
    <sheetView tabSelected="1" zoomScale="80" zoomScaleNormal="80" workbookViewId="0">
      <selection activeCell="A4" sqref="A4"/>
    </sheetView>
  </sheetViews>
  <sheetFormatPr defaultColWidth="8.7109375" defaultRowHeight="14.45"/>
  <cols>
    <col min="1" max="1" width="41.5703125" style="39" bestFit="1" customWidth="1"/>
    <col min="2" max="3" width="21.7109375" style="39" customWidth="1"/>
    <col min="4" max="4" width="4" style="39" customWidth="1"/>
    <col min="5" max="5" width="3.28515625" style="39" customWidth="1"/>
    <col min="6" max="6" width="37.42578125" style="39" customWidth="1"/>
    <col min="7" max="7" width="26.28515625" style="39" customWidth="1"/>
    <col min="8" max="8" width="21.7109375" style="39" customWidth="1"/>
    <col min="15" max="15" width="8.7109375" style="13"/>
    <col min="16" max="16384" width="8.7109375" style="39"/>
  </cols>
  <sheetData>
    <row r="2" spans="1:16" ht="34.9" customHeight="1">
      <c r="A2" s="55" t="s">
        <v>0</v>
      </c>
      <c r="B2" s="55"/>
      <c r="C2" s="55"/>
      <c r="D2" s="55"/>
      <c r="E2" s="55"/>
      <c r="F2" s="55"/>
      <c r="G2" s="55"/>
      <c r="H2" s="55"/>
    </row>
    <row r="3" spans="1:16" s="13" customFormat="1" ht="16.149999999999999" customHeight="1" thickBot="1">
      <c r="F3"/>
      <c r="G3"/>
      <c r="H3"/>
      <c r="I3"/>
      <c r="J3"/>
      <c r="K3"/>
      <c r="L3"/>
      <c r="M3"/>
      <c r="N3"/>
    </row>
    <row r="4" spans="1:16" s="13" customFormat="1" ht="62.45" customHeight="1" thickBot="1">
      <c r="A4" s="40" t="s">
        <v>1</v>
      </c>
      <c r="B4" s="35" t="s">
        <v>2</v>
      </c>
      <c r="C4" s="36" t="s">
        <v>3</v>
      </c>
      <c r="F4" s="58" t="s">
        <v>4</v>
      </c>
      <c r="G4" s="59"/>
      <c r="H4" s="60"/>
      <c r="I4"/>
      <c r="J4"/>
      <c r="K4"/>
      <c r="L4"/>
      <c r="M4"/>
      <c r="N4"/>
    </row>
    <row r="5" spans="1:16" customFormat="1" ht="16.149999999999999" customHeight="1"/>
    <row r="6" spans="1:16" s="13" customFormat="1" ht="34.9" customHeight="1">
      <c r="A6" s="61" t="s">
        <v>5</v>
      </c>
      <c r="B6" s="61"/>
      <c r="C6" s="61"/>
      <c r="D6" s="61"/>
      <c r="E6" s="61"/>
      <c r="F6" s="61"/>
      <c r="G6" s="61"/>
      <c r="H6" s="61"/>
      <c r="I6"/>
      <c r="J6"/>
      <c r="K6"/>
      <c r="L6"/>
      <c r="M6"/>
      <c r="N6"/>
    </row>
    <row r="7" spans="1:16" ht="15" customHeight="1" thickBot="1">
      <c r="A7" s="41"/>
      <c r="B7" s="41"/>
      <c r="C7" s="41"/>
      <c r="P7" s="13"/>
    </row>
    <row r="8" spans="1:16" ht="37.5" customHeight="1">
      <c r="A8" s="42" t="s">
        <v>6</v>
      </c>
      <c r="B8" s="43" t="s">
        <v>7</v>
      </c>
      <c r="C8" s="43" t="s">
        <v>8</v>
      </c>
      <c r="F8" s="65" t="s">
        <v>9</v>
      </c>
      <c r="G8" s="66"/>
      <c r="H8" s="67"/>
      <c r="P8" s="13"/>
    </row>
    <row r="9" spans="1:16" ht="25.15" customHeight="1" thickBot="1">
      <c r="A9" s="8" t="s">
        <v>10</v>
      </c>
      <c r="B9" s="9">
        <v>850</v>
      </c>
      <c r="C9" s="22">
        <f>B9/1000</f>
        <v>0.85</v>
      </c>
      <c r="F9" s="68"/>
      <c r="G9" s="69"/>
      <c r="H9" s="70"/>
    </row>
    <row r="10" spans="1:16" ht="45" customHeight="1" thickBot="1">
      <c r="A10" s="5" t="s">
        <v>11</v>
      </c>
      <c r="B10" s="56">
        <f>MIN(B12:C12)</f>
        <v>0</v>
      </c>
      <c r="C10" s="57"/>
      <c r="F10" s="71"/>
      <c r="G10" s="72"/>
      <c r="H10" s="73"/>
    </row>
    <row r="11" spans="1:16" s="46" customFormat="1" ht="43.5" customHeight="1" thickBot="1">
      <c r="A11" s="6"/>
      <c r="B11" s="44" t="str">
        <f>B4</f>
        <v>Insert Name of Supplier 01</v>
      </c>
      <c r="C11" s="45" t="str">
        <f>C4</f>
        <v>Insert Name of Supplier 02</v>
      </c>
      <c r="I11"/>
      <c r="J11"/>
      <c r="K11"/>
      <c r="L11"/>
      <c r="M11"/>
      <c r="N11"/>
      <c r="O11" s="13"/>
    </row>
    <row r="12" spans="1:16" s="46" customFormat="1" ht="66" customHeight="1" thickBot="1">
      <c r="A12" s="7" t="s">
        <v>12</v>
      </c>
      <c r="B12" s="3"/>
      <c r="C12" s="4"/>
      <c r="F12"/>
      <c r="G12"/>
      <c r="H12"/>
      <c r="I12"/>
      <c r="J12"/>
      <c r="K12"/>
      <c r="L12"/>
      <c r="M12"/>
      <c r="N12"/>
      <c r="O12" s="13"/>
    </row>
    <row r="13" spans="1:16" s="47" customFormat="1" ht="31.15" customHeight="1" thickBot="1">
      <c r="A13" s="10" t="s">
        <v>13</v>
      </c>
      <c r="B13" s="11">
        <f>IF(OR(B12=0),0,($B$10/B12)*$B$9)</f>
        <v>0</v>
      </c>
      <c r="C13" s="12">
        <f>IF(OR(C12=0),0,($B$10/C12)*$B$9)</f>
        <v>0</v>
      </c>
      <c r="F13"/>
      <c r="G13"/>
      <c r="H13"/>
      <c r="I13"/>
      <c r="J13"/>
      <c r="K13"/>
      <c r="L13"/>
      <c r="M13"/>
      <c r="N13"/>
      <c r="O13" s="13"/>
    </row>
    <row r="14" spans="1:16" s="13" customFormat="1" ht="17.45" customHeight="1">
      <c r="F14"/>
      <c r="G14"/>
      <c r="H14"/>
      <c r="I14"/>
      <c r="J14"/>
      <c r="K14"/>
      <c r="L14"/>
      <c r="M14"/>
      <c r="N14"/>
    </row>
    <row r="15" spans="1:16" s="13" customFormat="1" ht="34.9" customHeight="1">
      <c r="A15" s="62" t="s">
        <v>14</v>
      </c>
      <c r="B15" s="62"/>
      <c r="C15" s="62"/>
      <c r="D15" s="62"/>
      <c r="E15" s="62"/>
      <c r="F15" s="62"/>
      <c r="G15" s="62"/>
      <c r="H15" s="62"/>
      <c r="I15"/>
      <c r="J15"/>
      <c r="K15"/>
      <c r="L15"/>
      <c r="M15"/>
      <c r="N15"/>
    </row>
    <row r="16" spans="1:16" ht="15" customHeight="1" thickBot="1">
      <c r="A16" s="41"/>
      <c r="B16" s="41"/>
      <c r="C16" s="41"/>
    </row>
    <row r="17" spans="1:18" ht="42.6" customHeight="1">
      <c r="A17" s="48" t="s">
        <v>15</v>
      </c>
      <c r="B17" s="49" t="s">
        <v>7</v>
      </c>
      <c r="C17" s="49" t="s">
        <v>8</v>
      </c>
      <c r="D17" s="50"/>
      <c r="F17" s="65" t="s">
        <v>16</v>
      </c>
      <c r="G17" s="66"/>
      <c r="H17" s="67"/>
    </row>
    <row r="18" spans="1:18" ht="34.15" customHeight="1" thickBot="1">
      <c r="A18" s="26" t="s">
        <v>10</v>
      </c>
      <c r="B18" s="27">
        <v>150</v>
      </c>
      <c r="C18" s="28">
        <f>B18/1000</f>
        <v>0.15</v>
      </c>
      <c r="D18" s="51"/>
      <c r="F18" s="68"/>
      <c r="G18" s="69"/>
      <c r="H18" s="70"/>
    </row>
    <row r="19" spans="1:18" ht="55.15" customHeight="1" thickBot="1">
      <c r="A19" s="31" t="s">
        <v>17</v>
      </c>
      <c r="B19" s="74">
        <f>MIN(B21:C21)</f>
        <v>0</v>
      </c>
      <c r="C19" s="75"/>
      <c r="D19" s="51"/>
      <c r="F19" s="71"/>
      <c r="G19" s="72"/>
      <c r="H19" s="73"/>
    </row>
    <row r="20" spans="1:18" ht="46.15" customHeight="1" thickBot="1">
      <c r="A20" s="6"/>
      <c r="B20" s="44" t="str">
        <f>B4</f>
        <v>Insert Name of Supplier 01</v>
      </c>
      <c r="C20" s="45" t="str">
        <f>C4</f>
        <v>Insert Name of Supplier 02</v>
      </c>
      <c r="D20" s="51"/>
      <c r="E20" s="13"/>
      <c r="P20" s="13"/>
    </row>
    <row r="21" spans="1:18" ht="72.599999999999994" thickBot="1">
      <c r="A21" s="29" t="s">
        <v>18</v>
      </c>
      <c r="B21" s="37"/>
      <c r="C21" s="38"/>
      <c r="D21" s="13"/>
      <c r="E21" s="13"/>
      <c r="F21" s="13"/>
      <c r="G21" s="13"/>
      <c r="H21" s="13"/>
      <c r="P21" s="13"/>
    </row>
    <row r="22" spans="1:18" ht="35.450000000000003" customHeight="1" thickBot="1">
      <c r="A22" s="30" t="s">
        <v>13</v>
      </c>
      <c r="B22" s="11">
        <f>IF(OR(B21=0),0,(B19/B21)*B18)</f>
        <v>0</v>
      </c>
      <c r="C22" s="12">
        <f>IF(OR(C21=0),0,(B19/C21)*B18)</f>
        <v>0</v>
      </c>
      <c r="D22" s="13"/>
      <c r="E22" s="13"/>
      <c r="F22" s="13"/>
      <c r="G22" s="13"/>
      <c r="H22" s="13"/>
      <c r="P22" s="13"/>
    </row>
    <row r="23" spans="1:18" ht="18.600000000000001" customHeight="1">
      <c r="A23" s="13"/>
      <c r="B23" s="13"/>
      <c r="C23" s="13"/>
      <c r="D23" s="13"/>
      <c r="E23" s="13"/>
      <c r="F23" s="13"/>
      <c r="G23" s="13"/>
      <c r="H23" s="13"/>
      <c r="P23" s="13"/>
    </row>
    <row r="24" spans="1:18" ht="44.45" customHeight="1">
      <c r="A24" s="63" t="s">
        <v>19</v>
      </c>
      <c r="B24" s="63"/>
      <c r="C24" s="63"/>
      <c r="D24" s="63"/>
      <c r="E24" s="63"/>
      <c r="F24" s="63"/>
      <c r="G24" s="63"/>
      <c r="H24" s="63"/>
      <c r="P24" s="13"/>
    </row>
    <row r="25" spans="1:18" ht="9.6" customHeight="1" thickBot="1">
      <c r="A25" s="13"/>
      <c r="B25" s="13"/>
      <c r="C25" s="13"/>
      <c r="D25" s="13"/>
      <c r="E25" s="13"/>
      <c r="F25" s="13"/>
      <c r="G25" s="13"/>
      <c r="H25" s="13"/>
      <c r="P25" s="13"/>
    </row>
    <row r="26" spans="1:18" ht="44.45" customHeight="1" thickBot="1">
      <c r="A26" s="52"/>
      <c r="B26" s="53" t="str">
        <f>B4</f>
        <v>Insert Name of Supplier 01</v>
      </c>
      <c r="C26" s="54" t="str">
        <f>C4</f>
        <v>Insert Name of Supplier 02</v>
      </c>
      <c r="D26" s="13"/>
      <c r="E26" s="13"/>
      <c r="F26" s="64" t="s">
        <v>20</v>
      </c>
      <c r="G26" s="64"/>
      <c r="H26" s="64"/>
      <c r="P26" s="13"/>
    </row>
    <row r="27" spans="1:18" ht="49.9" customHeight="1" thickBot="1">
      <c r="A27" s="32" t="s">
        <v>21</v>
      </c>
      <c r="B27" s="33">
        <f>B13+B22</f>
        <v>0</v>
      </c>
      <c r="C27" s="34">
        <f>C13+C22</f>
        <v>0</v>
      </c>
      <c r="D27" s="13"/>
      <c r="E27" s="13"/>
      <c r="F27" s="64"/>
      <c r="G27" s="64"/>
      <c r="H27" s="64"/>
      <c r="P27" s="13"/>
    </row>
    <row r="28" spans="1:18" ht="14.45" customHeight="1">
      <c r="A28" s="13"/>
      <c r="B28" s="13"/>
      <c r="C28" s="13"/>
      <c r="D28" s="13"/>
      <c r="E28" s="13"/>
      <c r="F28"/>
      <c r="G28"/>
      <c r="H28"/>
      <c r="P28" s="13"/>
      <c r="Q28" s="13"/>
      <c r="R28" s="13"/>
    </row>
    <row r="29" spans="1:18" ht="14.45" customHeight="1">
      <c r="A29" s="13"/>
      <c r="B29" s="13"/>
      <c r="C29" s="13"/>
      <c r="D29" s="13"/>
      <c r="E29" s="13"/>
      <c r="F29"/>
      <c r="G29"/>
      <c r="H29"/>
      <c r="P29" s="13"/>
      <c r="Q29" s="13"/>
      <c r="R29" s="13"/>
    </row>
    <row r="30" spans="1:18" ht="14.45" customHeight="1">
      <c r="A30" s="13"/>
      <c r="B30" s="13"/>
      <c r="C30" s="13"/>
      <c r="D30" s="13"/>
      <c r="E30" s="13"/>
      <c r="F30"/>
      <c r="G30"/>
      <c r="H30"/>
      <c r="P30" s="13"/>
      <c r="Q30" s="13"/>
      <c r="R30" s="13"/>
    </row>
    <row r="31" spans="1:18" ht="14.45" customHeight="1">
      <c r="A31" s="13"/>
      <c r="B31" s="13"/>
      <c r="C31" s="13"/>
      <c r="D31" s="13"/>
      <c r="E31" s="13"/>
      <c r="F31"/>
      <c r="G31"/>
      <c r="H31"/>
      <c r="P31" s="13"/>
      <c r="Q31" s="13"/>
      <c r="R31" s="13"/>
    </row>
    <row r="32" spans="1:18" ht="14.45" customHeight="1">
      <c r="A32" s="13"/>
      <c r="B32" s="13"/>
      <c r="C32" s="13"/>
      <c r="D32" s="13"/>
      <c r="E32" s="13"/>
      <c r="F32" s="13"/>
      <c r="G32" s="13"/>
      <c r="H32" s="13"/>
      <c r="P32" s="13"/>
      <c r="Q32" s="13"/>
      <c r="R32" s="13"/>
    </row>
    <row r="33" spans="4:18">
      <c r="D33" s="13"/>
      <c r="E33" s="13"/>
      <c r="F33" s="13"/>
      <c r="G33" s="13"/>
      <c r="H33" s="13"/>
      <c r="P33" s="13"/>
      <c r="Q33" s="13"/>
      <c r="R33" s="13"/>
    </row>
    <row r="34" spans="4:18">
      <c r="D34" s="13"/>
      <c r="E34" s="13"/>
      <c r="F34" s="13"/>
      <c r="G34" s="13"/>
      <c r="H34" s="13"/>
      <c r="P34" s="13"/>
      <c r="Q34" s="13"/>
      <c r="R34" s="13"/>
    </row>
  </sheetData>
  <sheetProtection algorithmName="SHA-512" hashValue="XG4qgAbHrI6gOFgKtlaD/EBo2YJBrVsHinRdPvhsSFoSVAy/cqrytMuCcjf4lENojfLjFLNwArD69acavCnQjQ==" saltValue="YWVzLp0f1mY5WrcX6TUTgQ==" spinCount="100000" sheet="1" objects="1" scenarios="1"/>
  <mergeCells count="10">
    <mergeCell ref="A24:H24"/>
    <mergeCell ref="F26:H27"/>
    <mergeCell ref="F17:H19"/>
    <mergeCell ref="F8:H10"/>
    <mergeCell ref="B19:C19"/>
    <mergeCell ref="A2:H2"/>
    <mergeCell ref="B10:C10"/>
    <mergeCell ref="F4:H4"/>
    <mergeCell ref="A6:H6"/>
    <mergeCell ref="A15:H15"/>
  </mergeCells>
  <conditionalFormatting sqref="D17:D20">
    <cfRule type="top10" dxfId="2" priority="1" stopIfTrue="1" rank="1"/>
  </conditionalFormatting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D089-4499-4EAE-B59C-EA0889590C63}">
  <sheetPr>
    <tabColor rgb="FF92D050"/>
  </sheetPr>
  <dimension ref="A1:L13"/>
  <sheetViews>
    <sheetView zoomScale="80" zoomScaleNormal="80" workbookViewId="0">
      <selection activeCell="A2" sqref="A2:G2"/>
    </sheetView>
  </sheetViews>
  <sheetFormatPr defaultColWidth="8.7109375" defaultRowHeight="13.15"/>
  <cols>
    <col min="1" max="1" width="44.5703125" style="2" customWidth="1"/>
    <col min="2" max="2" width="22" style="2" customWidth="1"/>
    <col min="3" max="3" width="20.28515625" style="2" customWidth="1"/>
    <col min="4" max="4" width="3" style="2" customWidth="1"/>
    <col min="5" max="7" width="15.7109375" style="2" customWidth="1"/>
    <col min="8" max="8" width="15.7109375" customWidth="1"/>
    <col min="9" max="11" width="15.7109375" style="2" customWidth="1"/>
    <col min="12" max="16384" width="8.7109375" style="2"/>
  </cols>
  <sheetData>
    <row r="1" spans="1:12" ht="14.45">
      <c r="A1" s="1"/>
      <c r="B1" s="1"/>
      <c r="C1" s="1"/>
      <c r="D1" s="1"/>
      <c r="E1" s="1"/>
      <c r="F1" s="1"/>
      <c r="G1" s="1"/>
      <c r="I1" s="1"/>
      <c r="J1" s="1"/>
      <c r="K1" s="1"/>
      <c r="L1" s="1"/>
    </row>
    <row r="2" spans="1:12" ht="51" customHeight="1">
      <c r="A2" s="79" t="s">
        <v>0</v>
      </c>
      <c r="B2" s="80"/>
      <c r="C2" s="80"/>
      <c r="D2" s="80"/>
      <c r="E2" s="80"/>
      <c r="F2" s="80"/>
      <c r="G2" s="81"/>
      <c r="I2" s="1"/>
      <c r="J2" s="1"/>
      <c r="K2" s="1"/>
      <c r="L2" s="1"/>
    </row>
    <row r="3" spans="1:12" ht="13.9" thickBot="1">
      <c r="A3" s="13"/>
      <c r="B3" s="13"/>
      <c r="C3" s="13"/>
    </row>
    <row r="4" spans="1:12" ht="41.45" customHeight="1" thickBot="1">
      <c r="A4" s="83" t="s">
        <v>22</v>
      </c>
      <c r="B4" s="84"/>
      <c r="C4" s="85"/>
      <c r="E4" s="82" t="s">
        <v>23</v>
      </c>
      <c r="F4" s="82"/>
      <c r="G4" s="82"/>
    </row>
    <row r="5" spans="1:12" ht="13.9" customHeight="1" thickBot="1">
      <c r="A5" s="13"/>
      <c r="B5" s="13"/>
      <c r="C5" s="13"/>
      <c r="E5" s="82"/>
      <c r="F5" s="82"/>
      <c r="G5" s="82"/>
    </row>
    <row r="6" spans="1:12" ht="21.6" customHeight="1" thickBot="1">
      <c r="A6" s="25" t="s">
        <v>24</v>
      </c>
      <c r="B6" s="24" t="s">
        <v>25</v>
      </c>
      <c r="C6" s="23" t="s">
        <v>26</v>
      </c>
      <c r="E6" s="82"/>
      <c r="F6" s="82"/>
      <c r="G6" s="82"/>
    </row>
    <row r="7" spans="1:12" ht="25.9" customHeight="1">
      <c r="A7" s="21" t="str">
        <f>'Award Criteria'!B4</f>
        <v>Insert Name of Supplier 01</v>
      </c>
      <c r="B7" s="20">
        <f>'Award Criteria'!B27</f>
        <v>0</v>
      </c>
      <c r="C7" s="19">
        <f>_xlfn.RANK.EQ(B7,$B$7:$B$8)</f>
        <v>1</v>
      </c>
      <c r="E7" s="82"/>
      <c r="F7" s="82"/>
      <c r="G7" s="82"/>
    </row>
    <row r="8" spans="1:12" ht="25.15" customHeight="1" thickBot="1">
      <c r="A8" s="18" t="str">
        <f>'Award Criteria'!C4</f>
        <v>Insert Name of Supplier 02</v>
      </c>
      <c r="B8" s="17">
        <f>'Award Criteria'!C27</f>
        <v>0</v>
      </c>
      <c r="C8" s="16">
        <f>_xlfn.RANK.EQ(B8,$B$7:$B$8)</f>
        <v>1</v>
      </c>
      <c r="E8" s="82"/>
      <c r="F8" s="82"/>
      <c r="G8" s="82"/>
    </row>
    <row r="9" spans="1:12" ht="16.149999999999999" customHeight="1" thickBot="1">
      <c r="A9" s="15"/>
      <c r="B9" s="14"/>
      <c r="C9" s="14"/>
      <c r="E9" s="82"/>
      <c r="F9" s="82"/>
      <c r="G9" s="82"/>
    </row>
    <row r="10" spans="1:12" ht="42.6" customHeight="1" thickBot="1">
      <c r="A10" s="86" t="s">
        <v>27</v>
      </c>
      <c r="B10" s="87"/>
      <c r="C10" s="88"/>
      <c r="E10" s="82"/>
      <c r="F10" s="82"/>
      <c r="G10" s="82"/>
    </row>
    <row r="11" spans="1:12" ht="44.45" customHeight="1">
      <c r="A11" s="89"/>
      <c r="B11" s="90"/>
      <c r="C11" s="91"/>
      <c r="E11"/>
      <c r="F11"/>
      <c r="G11"/>
    </row>
    <row r="12" spans="1:12" ht="42.6" customHeight="1">
      <c r="A12" s="92"/>
      <c r="B12" s="93"/>
      <c r="C12" s="94"/>
      <c r="E12"/>
      <c r="F12"/>
      <c r="G12"/>
    </row>
    <row r="13" spans="1:12" ht="48.6" customHeight="1" thickBot="1">
      <c r="A13" s="76"/>
      <c r="B13" s="77"/>
      <c r="C13" s="78"/>
      <c r="E13"/>
      <c r="F13"/>
      <c r="G13"/>
    </row>
  </sheetData>
  <sheetProtection algorithmName="SHA-512" hashValue="S/anab1hp9Vht5p7oUC2n3V1X5/a6x5uUFX/4oka4jzT6nMK1UYZBSj/lpvFUDMjJtkC69+Hnu3xKioyrGWjrQ==" saltValue="l34Bj5P4Tcel+IzFo0cjrw==" spinCount="100000" sheet="1" objects="1" scenarios="1"/>
  <mergeCells count="7">
    <mergeCell ref="A13:C13"/>
    <mergeCell ref="A2:G2"/>
    <mergeCell ref="E4:G10"/>
    <mergeCell ref="A4:C4"/>
    <mergeCell ref="A10:C10"/>
    <mergeCell ref="A11:C11"/>
    <mergeCell ref="A12:C12"/>
  </mergeCells>
  <phoneticPr fontId="6" type="noConversion"/>
  <conditionalFormatting sqref="B7:B8">
    <cfRule type="top10" dxfId="1" priority="1" rank="1"/>
  </conditionalFormatting>
  <conditionalFormatting sqref="C7:C8">
    <cfRule type="top10" dxfId="0" priority="2" stopIfTrue="1" bottom="1" rank="1"/>
  </conditionalFormatting>
  <hyperlinks>
    <hyperlink ref="E4:G10" r:id="rId1" display="https://www.spu.ie/mobile-phone-storage-solutions/" xr:uid="{6D15B3C5-3811-4F56-B2A9-73DB1623B87A}"/>
  </hyperlink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5175A90D8F94198F69298F905C1E8" ma:contentTypeVersion="33" ma:contentTypeDescription="Create a new document." ma:contentTypeScope="" ma:versionID="04aa64c3a11ebec2dc2419dcd07a83b0">
  <xsd:schema xmlns:xsd="http://www.w3.org/2001/XMLSchema" xmlns:xs="http://www.w3.org/2001/XMLSchema" xmlns:p="http://schemas.microsoft.com/office/2006/metadata/properties" xmlns:ns2="9b4cb1ba-ccb8-41e0-9f45-9d54eb3800e5" xmlns:ns3="c4dda77a-b872-4eea-a913-8fe896939fe3" xmlns:ns4="e7b93c23-ce1c-4e0f-ae5e-91eb22ac9328" xmlns:ns5="4e0619d1-9e4a-49d3-80a8-9fc0e5f97cc1" targetNamespace="http://schemas.microsoft.com/office/2006/metadata/properties" ma:root="true" ma:fieldsID="2ad29795207f33597d01e15a57f378b8" ns2:_="" ns3:_="" ns4:_="" ns5:_="">
    <xsd:import namespace="9b4cb1ba-ccb8-41e0-9f45-9d54eb3800e5"/>
    <xsd:import namespace="c4dda77a-b872-4eea-a913-8fe896939fe3"/>
    <xsd:import namespace="e7b93c23-ce1c-4e0f-ae5e-91eb22ac9328"/>
    <xsd:import namespace="4e0619d1-9e4a-49d3-80a8-9fc0e5f97cc1"/>
    <xsd:element name="properties">
      <xsd:complexType>
        <xsd:sequence>
          <xsd:element name="documentManagement">
            <xsd:complexType>
              <xsd:all>
                <xsd:element ref="ns2:e897fc68b7aa4442af51d7147f73193b" minOccurs="0"/>
                <xsd:element ref="ns2:TaxCatchAll" minOccurs="0"/>
                <xsd:element ref="ns2:fe14953604654934baedc3485d499b3f" minOccurs="0"/>
                <xsd:element ref="ns2:kfe032d99f6d4e8280cbfdac62cbcebf" minOccurs="0"/>
                <xsd:element ref="ns3:MediaServiceMetadata" minOccurs="0"/>
                <xsd:element ref="ns3:MediaServiceFastMetadata" minOccurs="0"/>
                <xsd:element ref="ns2:lc54d61f0d1e4c5da4220ab223fb2d17" minOccurs="0"/>
                <xsd:element ref="ns4:MediaServiceAutoKeyPoints" minOccurs="0"/>
                <xsd:element ref="ns4:MediaServiceKeyPoints" minOccurs="0"/>
                <xsd:element ref="ns5:SharedWithUsers" minOccurs="0"/>
                <xsd:element ref="ns5:SharedWithDetails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lcf76f155ced4ddcb4097134ff3c332f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cb1ba-ccb8-41e0-9f45-9d54eb3800e5" elementFormDefault="qualified">
    <xsd:import namespace="http://schemas.microsoft.com/office/2006/documentManagement/types"/>
    <xsd:import namespace="http://schemas.microsoft.com/office/infopath/2007/PartnerControls"/>
    <xsd:element name="e897fc68b7aa4442af51d7147f73193b" ma:index="9" nillable="true" ma:taxonomy="true" ma:internalName="e897fc68b7aa4442af51d7147f73193b" ma:taxonomyFieldName="Site_x0020_Name" ma:displayName="Site Name" ma:readOnly="false" ma:default="" ma:fieldId="{e897fc68-b7aa-4442-af51-d7147f73193b}" ma:sspId="5e933ee1-c680-429d-9f1c-fa62cd8419c2" ma:termSetId="19d9ec61-0cbe-4466-99d7-fa69d0917b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183b77f3-a491-441f-aaa5-d57dec63b15f}" ma:internalName="TaxCatchAll" ma:showField="CatchAllData" ma:web="9b4cb1ba-ccb8-41e0-9f45-9d54eb380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e14953604654934baedc3485d499b3f" ma:index="12" nillable="true" ma:taxonomy="true" ma:internalName="fe14953604654934baedc3485d499b3f" ma:taxonomyFieldName="Library" ma:displayName="Library" ma:readOnly="false" ma:default="" ma:fieldId="{fe149536-0465-4934-baed-c3485d499b3f}" ma:sspId="5e933ee1-c680-429d-9f1c-fa62cd8419c2" ma:termSetId="19d9ec61-0cbe-4466-99d7-fa69d0917b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fe032d99f6d4e8280cbfdac62cbcebf" ma:index="14" nillable="true" ma:taxonomy="true" ma:internalName="kfe032d99f6d4e8280cbfdac62cbcebf" ma:taxonomyFieldName="Document_x0020_Category" ma:displayName="Category" ma:default="" ma:fieldId="{4fe032d9-9f6d-4e82-80cb-fdac62cbcebf}" ma:sspId="5e933ee1-c680-429d-9f1c-fa62cd8419c2" ma:termSetId="16c4ed04-70e6-462d-92ba-80e7272bdbb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54d61f0d1e4c5da4220ab223fb2d17" ma:index="18" nillable="true" ma:taxonomy="true" ma:internalName="lc54d61f0d1e4c5da4220ab223fb2d17" ma:taxonomyFieldName="Schools" ma:displayName="Organisations" ma:default="" ma:fieldId="{5c54d61f-0d1e-4c5d-a422-0ab223fb2d17}" ma:sspId="5e933ee1-c680-429d-9f1c-fa62cd8419c2" ma:termSetId="8e07aa68-6567-4cf6-b64b-e7bbea8dde6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da77a-b872-4eea-a913-8fe896939f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93c23-ce1c-4e0f-ae5e-91eb22ac9328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5e933ee1-c680-429d-9f1c-fa62cd841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619d1-9e4a-49d3-80a8-9fc0e5f97cc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897fc68b7aa4442af51d7147f73193b xmlns="9b4cb1ba-ccb8-41e0-9f45-9d54eb3800e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Digital Library</TermName>
          <TermId xmlns="http://schemas.microsoft.com/office/infopath/2007/PartnerControls">60f9079c-e7cb-4a58-991d-b567aa4db9e6</TermId>
        </TermInfo>
      </Terms>
    </e897fc68b7aa4442af51d7147f73193b>
    <fe14953604654934baedc3485d499b3f xmlns="9b4cb1ba-ccb8-41e0-9f45-9d54eb3800e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RFQ,RFT ＆SRFTS Template</TermName>
          <TermId xmlns="http://schemas.microsoft.com/office/infopath/2007/PartnerControls">33ae7158-9337-41b9-a9a7-55725b766756</TermId>
        </TermInfo>
      </Terms>
    </fe14953604654934baedc3485d499b3f>
    <lc54d61f0d1e4c5da4220ab223fb2d17 xmlns="9b4cb1ba-ccb8-41e0-9f45-9d54eb3800e5">
      <Terms xmlns="http://schemas.microsoft.com/office/infopath/2007/PartnerControls"/>
    </lc54d61f0d1e4c5da4220ab223fb2d17>
    <TaxCatchAll xmlns="9b4cb1ba-ccb8-41e0-9f45-9d54eb3800e5">
      <Value>62</Value>
      <Value>24</Value>
    </TaxCatchAll>
    <kfe032d99f6d4e8280cbfdac62cbcebf xmlns="9b4cb1ba-ccb8-41e0-9f45-9d54eb3800e5">
      <Terms xmlns="http://schemas.microsoft.com/office/infopath/2007/PartnerControls"/>
    </kfe032d99f6d4e8280cbfdac62cbcebf>
    <SharedWithUsers xmlns="4e0619d1-9e4a-49d3-80a8-9fc0e5f97cc1">
      <UserInfo>
        <DisplayName>Ronan Farrell</DisplayName>
        <AccountId>42</AccountId>
        <AccountType/>
      </UserInfo>
    </SharedWithUsers>
    <lcf76f155ced4ddcb4097134ff3c332f xmlns="e7b93c23-ce1c-4e0f-ae5e-91eb22ac932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F7F429-CB18-45CA-A52F-E98B9910CC38}"/>
</file>

<file path=customXml/itemProps2.xml><?xml version="1.0" encoding="utf-8"?>
<ds:datastoreItem xmlns:ds="http://schemas.openxmlformats.org/officeDocument/2006/customXml" ds:itemID="{3B856F9B-CACD-4D77-975C-6824ECD8BA55}"/>
</file>

<file path=customXml/itemProps3.xml><?xml version="1.0" encoding="utf-8"?>
<ds:datastoreItem xmlns:ds="http://schemas.openxmlformats.org/officeDocument/2006/customXml" ds:itemID="{D4E91C9F-A016-42A4-A9F2-5E79388933E6}"/>
</file>

<file path=customXml/itemProps4.xml><?xml version="1.0" encoding="utf-8"?>
<ds:datastoreItem xmlns:ds="http://schemas.openxmlformats.org/officeDocument/2006/customXml" ds:itemID="{CCAC12E2-7B26-4EC9-BB7B-79A6A74FE7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2021-05-12T16:30:27Z</dcterms:created>
  <dcterms:modified xsi:type="dcterms:W3CDTF">2025-09-12T13:17:08Z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0x010100FB15175A90D8F94198F69298F905C1E8</vt:lpwstr>
  </property>
  <property fmtid="{D5CDD505-2E9C-101B-9397-08002B2CF9AE}" pid="3" name="Schools">
    <vt:lpwstr/>
  </property>
  <property fmtid="{D5CDD505-2E9C-101B-9397-08002B2CF9AE}" pid="4" name="Document_x0020_Category">
    <vt:lpwstr/>
  </property>
  <property fmtid="{D5CDD505-2E9C-101B-9397-08002B2CF9AE}" pid="5" name="Site_x0020_Name">
    <vt:lpwstr>24;#Digital Library|60f9079c-e7cb-4a58-991d-b567aa4db9e6</vt:lpwstr>
  </property>
  <property fmtid="{D5CDD505-2E9C-101B-9397-08002B2CF9AE}" pid="6" name="Library">
    <vt:lpwstr>62;#RFQ,RFT ＆SRFTS Template|33ae7158-9337-41b9-a9a7-55725b766756</vt:lpwstr>
  </property>
  <property fmtid="{D5CDD505-2E9C-101B-9397-08002B2CF9AE}" pid="7" name="Site Name">
    <vt:lpwstr>24;#Digital Library|60f9079c-e7cb-4a58-991d-b567aa4db9e6</vt:lpwstr>
  </property>
  <property fmtid="{D5CDD505-2E9C-101B-9397-08002B2CF9AE}" pid="8" name="xd_Signature">
    <vt:bool>false</vt:bool>
  </property>
  <property fmtid="{D5CDD505-2E9C-101B-9397-08002B2CF9AE}" pid="9" name="e897fc68b7aa4442af51d7147f73193b">
    <vt:lpwstr>SPU Operations|a349eabc-5ac9-47e4-b5e0-0c81acbe537d</vt:lpwstr>
  </property>
  <property fmtid="{D5CDD505-2E9C-101B-9397-08002B2CF9AE}" pid="10" name="xd_ProgID">
    <vt:lpwstr/>
  </property>
  <property fmtid="{D5CDD505-2E9C-101B-9397-08002B2CF9AE}" pid="11" name="TaxCatchAll">
    <vt:lpwstr>412;#ETBI|211670bb-e23f-48a2-a007-43b6dad5826e;#152;#ETBI Info|c089a36e-24f1-4db9-bbfe-5a089b0b2a2a;#359;#Collaborative Projects|7b4cb1eb-f63e-43a2-98ec-c4fc1e45a252;#1;#SPU Operations|a349eabc-5ac9-47e4-b5e0-0c81acbe537d</vt:lpwstr>
  </property>
  <property fmtid="{D5CDD505-2E9C-101B-9397-08002B2CF9AE}" pid="12" name="lc54d61f0d1e4c5da4220ab223fb2d17">
    <vt:lpwstr>91508C Boyne Community School|897b86e7-684e-457a-aae6-2aeb90a491e9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fe14953604654934baedc3485d499b3f">
    <vt:lpwstr>SPU Tenders Projects|1ff6da98-a1dc-4959-babb-64868eb46a0f</vt:lpwstr>
  </property>
  <property fmtid="{D5CDD505-2E9C-101B-9397-08002B2CF9AE}" pid="16" name="_ExtendedDescription">
    <vt:lpwstr/>
  </property>
  <property fmtid="{D5CDD505-2E9C-101B-9397-08002B2CF9AE}" pid="17" name="kfe032d99f6d4e8280cbfdac62cbcebf">
    <vt:lpwstr>Evaluations (SpreadSheets, Word documents)|77cdd6a0-1ea3-4ea3-b387-f9de4f5d769a</vt:lpwstr>
  </property>
  <property fmtid="{D5CDD505-2E9C-101B-9397-08002B2CF9AE}" pid="18" name="MediaServiceImageTags">
    <vt:lpwstr/>
  </property>
  <property fmtid="{D5CDD505-2E9C-101B-9397-08002B2CF9AE}" pid="19" name="Document Category">
    <vt:lpwstr/>
  </property>
</Properties>
</file>