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A7D56FA2-2C32-4E22-810C-20434DBA0963}" xr6:coauthVersionLast="47" xr6:coauthVersionMax="47" xr10:uidLastSave="{00000000-0000-0000-0000-000000000000}"/>
  <bookViews>
    <workbookView xWindow="-110" yWindow="-110" windowWidth="19420" windowHeight="10300" tabRatio="725" xr2:uid="{00000000-000D-0000-FFFF-FFFF00000000}"/>
  </bookViews>
  <sheets>
    <sheet name="General Instructions" sheetId="25" r:id="rId1"/>
    <sheet name="1. Compliance Check" sheetId="3" r:id="rId2"/>
    <sheet name="2. Qualitative Award Criteria" sheetId="22" r:id="rId3"/>
    <sheet name="3. Final Ranking" sheetId="14" r:id="rId4"/>
  </sheets>
  <definedNames>
    <definedName name="_Hlk9254934" localSheetId="3">'3. Final Ranking'!#REF!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6" i="3" l="1"/>
  <c r="F36" i="3"/>
  <c r="E36" i="3"/>
  <c r="D36" i="3"/>
  <c r="C36" i="3"/>
  <c r="B36" i="3"/>
  <c r="H20" i="3" l="1"/>
  <c r="H21" i="3" l="1"/>
  <c r="H32" i="3"/>
  <c r="G69" i="22"/>
  <c r="B22" i="3" l="1"/>
  <c r="E64" i="22"/>
  <c r="C44" i="14"/>
  <c r="D44" i="14"/>
  <c r="E44" i="14"/>
  <c r="F44" i="14"/>
  <c r="G44" i="14"/>
  <c r="B44" i="14"/>
  <c r="H35" i="3"/>
  <c r="H34" i="3"/>
  <c r="H33" i="3"/>
  <c r="H31" i="3"/>
  <c r="H30" i="3"/>
  <c r="H29" i="3"/>
  <c r="H28" i="3"/>
  <c r="H27" i="3"/>
  <c r="H26" i="3"/>
  <c r="H25" i="3"/>
  <c r="H24" i="3"/>
  <c r="H23" i="3"/>
  <c r="H19" i="3"/>
  <c r="E37" i="22"/>
  <c r="D66" i="22"/>
  <c r="C65" i="22"/>
  <c r="D68" i="22"/>
  <c r="D67" i="22"/>
  <c r="A42" i="14"/>
  <c r="A41" i="14"/>
  <c r="A40" i="14"/>
  <c r="A39" i="14"/>
  <c r="O69" i="22"/>
  <c r="M69" i="22"/>
  <c r="K69" i="22"/>
  <c r="I69" i="22"/>
  <c r="E69" i="22"/>
  <c r="O60" i="22"/>
  <c r="M60" i="22"/>
  <c r="K60" i="22"/>
  <c r="I60" i="22"/>
  <c r="G60" i="22"/>
  <c r="E60" i="22"/>
  <c r="G70" i="22" l="1"/>
  <c r="H69" i="22" s="1"/>
  <c r="I70" i="22"/>
  <c r="J69" i="22" s="1"/>
  <c r="K70" i="22"/>
  <c r="L69" i="22" s="1"/>
  <c r="M70" i="22"/>
  <c r="N69" i="22" s="1"/>
  <c r="O70" i="22"/>
  <c r="P69" i="22" s="1"/>
  <c r="E70" i="22"/>
  <c r="F69" i="22" s="1"/>
  <c r="C56" i="22"/>
  <c r="D59" i="22"/>
  <c r="D58" i="22"/>
  <c r="D57" i="22"/>
  <c r="C46" i="22"/>
  <c r="D50" i="22"/>
  <c r="D49" i="22"/>
  <c r="D48" i="22"/>
  <c r="D47" i="22"/>
  <c r="C38" i="22"/>
  <c r="D40" i="22"/>
  <c r="D39" i="22"/>
  <c r="M61" i="22" l="1"/>
  <c r="N60" i="22" s="1"/>
  <c r="E61" i="22"/>
  <c r="F60" i="22" s="1"/>
  <c r="K61" i="22"/>
  <c r="L60" i="22" s="1"/>
  <c r="I61" i="22"/>
  <c r="J60" i="22" s="1"/>
  <c r="G61" i="22"/>
  <c r="H60" i="22" s="1"/>
  <c r="O61" i="22"/>
  <c r="P60" i="22" s="1"/>
  <c r="G22" i="3"/>
  <c r="F22" i="3"/>
  <c r="E22" i="3"/>
  <c r="D22" i="3"/>
  <c r="C22" i="3"/>
  <c r="G38" i="14"/>
  <c r="F38" i="14"/>
  <c r="E38" i="14"/>
  <c r="D38" i="14"/>
  <c r="C38" i="14"/>
  <c r="B38" i="14"/>
  <c r="O64" i="22"/>
  <c r="M64" i="22"/>
  <c r="K64" i="22"/>
  <c r="I64" i="22"/>
  <c r="G64" i="22"/>
  <c r="O55" i="22"/>
  <c r="M55" i="22"/>
  <c r="K55" i="22"/>
  <c r="I55" i="22"/>
  <c r="G55" i="22"/>
  <c r="E55" i="22"/>
  <c r="O45" i="22"/>
  <c r="M45" i="22"/>
  <c r="K45" i="22"/>
  <c r="I45" i="22"/>
  <c r="G45" i="22"/>
  <c r="E45" i="22"/>
  <c r="O37" i="22"/>
  <c r="M37" i="22"/>
  <c r="K37" i="22"/>
  <c r="I37" i="22"/>
  <c r="G37" i="22"/>
  <c r="O51" i="22" l="1"/>
  <c r="M51" i="22"/>
  <c r="K51" i="22"/>
  <c r="I51" i="22"/>
  <c r="G51" i="22"/>
  <c r="E51" i="22"/>
  <c r="I52" i="22" l="1"/>
  <c r="J51" i="22" s="1"/>
  <c r="E52" i="22"/>
  <c r="F51" i="22" s="1"/>
  <c r="O52" i="22"/>
  <c r="P51" i="22" s="1"/>
  <c r="M52" i="22"/>
  <c r="N51" i="22" s="1"/>
  <c r="K52" i="22"/>
  <c r="L51" i="22" s="1"/>
  <c r="G52" i="22"/>
  <c r="H51" i="22" s="1"/>
  <c r="B41" i="14"/>
  <c r="G42" i="14"/>
  <c r="F42" i="14"/>
  <c r="D42" i="14"/>
  <c r="C42" i="14"/>
  <c r="B42" i="14"/>
  <c r="G41" i="14"/>
  <c r="E40" i="14" l="1"/>
  <c r="B40" i="14"/>
  <c r="F40" i="14"/>
  <c r="C40" i="14"/>
  <c r="G40" i="14"/>
  <c r="C41" i="14"/>
  <c r="E42" i="14"/>
  <c r="E41" i="14"/>
  <c r="D41" i="14"/>
  <c r="D40" i="14"/>
  <c r="F41" i="14"/>
  <c r="O41" i="22"/>
  <c r="M41" i="22"/>
  <c r="K41" i="22"/>
  <c r="K42" i="22" s="1"/>
  <c r="L41" i="22" s="1"/>
  <c r="I41" i="22"/>
  <c r="G41" i="22"/>
  <c r="E41" i="22"/>
  <c r="E42" i="22" l="1"/>
  <c r="F41" i="22" s="1"/>
  <c r="G42" i="22"/>
  <c r="H41" i="22" s="1"/>
  <c r="O42" i="22"/>
  <c r="P41" i="22" s="1"/>
  <c r="M42" i="22"/>
  <c r="N41" i="22" s="1"/>
  <c r="I42" i="22"/>
  <c r="J41" i="22" s="1"/>
  <c r="B39" i="14" l="1"/>
  <c r="B43" i="14" s="1"/>
  <c r="C39" i="14"/>
  <c r="C43" i="14" s="1"/>
  <c r="C45" i="14" s="1"/>
  <c r="E39" i="14"/>
  <c r="E43" i="14" s="1"/>
  <c r="E45" i="14" s="1"/>
  <c r="F39" i="14"/>
  <c r="F43" i="14" s="1"/>
  <c r="F45" i="14" s="1"/>
  <c r="G39" i="14"/>
  <c r="G43" i="14" s="1"/>
  <c r="G45" i="14" s="1"/>
  <c r="D39" i="14"/>
  <c r="D43" i="14" s="1"/>
  <c r="D45" i="14" s="1"/>
  <c r="B45" i="14" l="1"/>
</calcChain>
</file>

<file path=xl/sharedStrings.xml><?xml version="1.0" encoding="utf-8"?>
<sst xmlns="http://schemas.openxmlformats.org/spreadsheetml/2006/main" count="252" uniqueCount="80">
  <si>
    <t>Award Criteria</t>
  </si>
  <si>
    <t>Insert Name of Service Provider 4</t>
  </si>
  <si>
    <t>Insert Name of Service Provider 5</t>
  </si>
  <si>
    <t>Insert Name of Service Provider 6</t>
  </si>
  <si>
    <t>PASS</t>
  </si>
  <si>
    <t>FAIL</t>
  </si>
  <si>
    <t>PENDING</t>
  </si>
  <si>
    <t>D. Green Procurement and Sustainability</t>
  </si>
  <si>
    <t>Maximum marks available</t>
  </si>
  <si>
    <t>Minimum marks required</t>
  </si>
  <si>
    <r>
      <t xml:space="preserve">INSERT </t>
    </r>
    <r>
      <rPr>
        <b/>
        <sz val="11"/>
        <color rgb="FFFF0000"/>
        <rFont val="Calibri"/>
        <family val="2"/>
        <scheme val="minor"/>
      </rPr>
      <t>MARKS</t>
    </r>
    <r>
      <rPr>
        <b/>
        <sz val="11"/>
        <rFont val="Calibri"/>
        <family val="2"/>
        <scheme val="minor"/>
      </rPr>
      <t xml:space="preserve"> BELOW</t>
    </r>
  </si>
  <si>
    <r>
      <t xml:space="preserve">INSERT </t>
    </r>
    <r>
      <rPr>
        <b/>
        <sz val="11"/>
        <color rgb="FFFF0000"/>
        <rFont val="Calibri"/>
        <family val="2"/>
        <scheme val="minor"/>
      </rPr>
      <t>COMMENTS</t>
    </r>
    <r>
      <rPr>
        <b/>
        <sz val="11"/>
        <rFont val="Calibri"/>
        <family val="2"/>
        <scheme val="minor"/>
      </rPr>
      <t xml:space="preserve"> BELOW</t>
    </r>
  </si>
  <si>
    <t>Total No of Marks - Section A</t>
  </si>
  <si>
    <t>A. Quality of Service Provision</t>
  </si>
  <si>
    <t>C. Contract Performance Management</t>
  </si>
  <si>
    <t>Total No of Marks - Section B</t>
  </si>
  <si>
    <t>Total No of Marks - Section C</t>
  </si>
  <si>
    <t>Total No of Marks - Section D</t>
  </si>
  <si>
    <t>FINAL RANKING</t>
  </si>
  <si>
    <t>ACTION NEEDED</t>
  </si>
  <si>
    <t>COMMENTS</t>
  </si>
  <si>
    <t>[Insert comments if any]</t>
  </si>
  <si>
    <t>-</t>
  </si>
  <si>
    <r>
      <t>IMPORTANT - PLEASE READ</t>
    </r>
    <r>
      <rPr>
        <sz val="14"/>
        <color rgb="FFFF0000"/>
        <rFont val="Calibri"/>
        <family val="2"/>
        <scheme val="minor"/>
      </rPr>
      <t xml:space="preserve"> </t>
    </r>
    <r>
      <rPr>
        <b/>
        <sz val="18"/>
        <color rgb="FFFF0000"/>
        <rFont val="Calibri"/>
        <family val="2"/>
        <scheme val="minor"/>
      </rPr>
      <t>↓  →</t>
    </r>
  </si>
  <si>
    <r>
      <t>IMPORTANT - PLEASE READ</t>
    </r>
    <r>
      <rPr>
        <sz val="14"/>
        <color rgb="FFFF0000"/>
        <rFont val="Calibri"/>
        <family val="2"/>
        <scheme val="minor"/>
      </rPr>
      <t xml:space="preserve"> </t>
    </r>
    <r>
      <rPr>
        <b/>
        <sz val="18"/>
        <color rgb="FFFF0000"/>
        <rFont val="Calibri"/>
        <family val="2"/>
        <scheme val="minor"/>
      </rPr>
      <t>↓</t>
    </r>
  </si>
  <si>
    <t>Qualitative Award Criteria</t>
  </si>
  <si>
    <t>Has the Tenderer submitted a Tender Response Document (TRD) in the template provided?</t>
  </si>
  <si>
    <r>
      <rPr>
        <b/>
        <sz val="11"/>
        <rFont val="Calibri"/>
        <family val="2"/>
        <scheme val="minor"/>
      </rPr>
      <t>Section 3: Declaration of no conflicts of interest and no anti-competitive behaviour</t>
    </r>
    <r>
      <rPr>
        <sz val="11"/>
        <rFont val="Calibri"/>
        <family val="2"/>
        <scheme val="minor"/>
      </rPr>
      <t xml:space="preserve">
Has the Tenderer submitted the required declation as a separate document and confirmed so in the Tender Response Document?</t>
    </r>
  </si>
  <si>
    <r>
      <rPr>
        <b/>
        <sz val="11"/>
        <rFont val="Calibri"/>
        <family val="2"/>
        <scheme val="minor"/>
      </rPr>
      <t>Section 4: Insurance Declaration</t>
    </r>
    <r>
      <rPr>
        <sz val="11"/>
        <rFont val="Calibri"/>
        <family val="2"/>
        <scheme val="minor"/>
      </rPr>
      <t xml:space="preserve">
Has the Tenderer confirmed, in the Tender Response Document, that they will hold for the term of any Service Contract awarded pursuant to this competition insurances of the type and to the level specified in the CFT?</t>
    </r>
  </si>
  <si>
    <r>
      <rPr>
        <b/>
        <sz val="11"/>
        <rFont val="Calibri"/>
        <family val="2"/>
        <scheme val="minor"/>
      </rPr>
      <t>Section 6: Award Criteria</t>
    </r>
    <r>
      <rPr>
        <sz val="11"/>
        <rFont val="Calibri"/>
        <family val="2"/>
        <scheme val="minor"/>
      </rPr>
      <t xml:space="preserve">
Has the Tenderer provided a response to each and all criteria, sub-criteria and sub-sub-criteria?</t>
    </r>
  </si>
  <si>
    <r>
      <t xml:space="preserve">A.1. Food Ordering System
</t>
    </r>
    <r>
      <rPr>
        <sz val="11"/>
        <rFont val="Calibri"/>
        <family val="2"/>
        <scheme val="minor"/>
      </rPr>
      <t>A food ordering system (e.g. app, website, e-mail, etc.) through which meals can be ordered and adjusted, including details on how to order and time limits for ordering and changing orders Imagery of the ordering system must be provided as part of the Tender.</t>
    </r>
  </si>
  <si>
    <r>
      <t xml:space="preserve">A.2. Food Service
</t>
    </r>
    <r>
      <rPr>
        <sz val="11"/>
        <rFont val="Calibri"/>
        <family val="2"/>
        <scheme val="minor"/>
      </rPr>
      <t>Food service, including distribution to students, individual packaging and labelling and the provision of cutlery and napkins. Imagery of individual packaging and labelling must be provided as part of the Tender.</t>
    </r>
  </si>
  <si>
    <t>B. Food Plan and Food Standards</t>
  </si>
  <si>
    <r>
      <t xml:space="preserve">B.2.A Food Standards - Quality and Freshness
</t>
    </r>
    <r>
      <rPr>
        <sz val="11"/>
        <rFont val="Calibri"/>
        <family val="2"/>
        <scheme val="minor"/>
      </rPr>
      <t xml:space="preserve">Tenderers must describe their approach to ensuring food quality, freshness and preserving the nutritional food content as set out in Appendix 1 of the CFT. The approach must also include their approach to mitigate against menu fatigue. </t>
    </r>
  </si>
  <si>
    <r>
      <t xml:space="preserve">B.2.C Food Standards - Avoiding Cross-contamination
</t>
    </r>
    <r>
      <rPr>
        <sz val="11"/>
        <rFont val="Calibri"/>
        <family val="2"/>
        <scheme val="minor"/>
      </rPr>
      <t>Tenderers must describe their approach to avoiding food cross-contamination in respect of food allergies and food intolerances including but not limited to: lactose-free, gluten-free, religious observance, halal, vegetarian, and vegan.</t>
    </r>
  </si>
  <si>
    <r>
      <t xml:space="preserve">B.2.B Food Standards - Correct Temperature
</t>
    </r>
    <r>
      <rPr>
        <sz val="11"/>
        <rFont val="Calibri"/>
        <family val="2"/>
        <scheme val="minor"/>
      </rPr>
      <t>Tenderers must describe their approach to ensuring ensuring the correct food temperature, in compliance with Food legislation, from the point of delivery, up to the time of serving.</t>
    </r>
  </si>
  <si>
    <r>
      <t xml:space="preserve">C.1. Contract Management
</t>
    </r>
    <r>
      <rPr>
        <sz val="11"/>
        <rFont val="Calibri"/>
        <family val="2"/>
        <scheme val="minor"/>
      </rPr>
      <t xml:space="preserve">The Contracting Authority requires the successful Tenderer to deliver the Service as set out in Appendix 1. Contract management and the performance of the successful Contractor is a critical success factor.
The Contracting Authority requires the assignment of a Key Account Manager (KAM) who will have overall responsibility for the delivery of the Service to the Contracting Authority and must have proven experience in successfully delivering services of a similar scope and scale and in a similar role as set out in section 6 of the Appendix 1 of the CFT.
Tenderers must demonstrate, by providing a clear and comprehensive description in the TRD how their proposed KAM will manage the delivery of the Service including the KAM’s role as set out in Appendix 1 of the CFT.
</t>
    </r>
    <r>
      <rPr>
        <b/>
        <sz val="11"/>
        <rFont val="Calibri"/>
        <family val="2"/>
        <scheme val="minor"/>
      </rPr>
      <t>Tenderers must also provide a curriculum vitae (max 2 A4 pages) including qualifications and relevant previous experience in the role for their proposed KAM.
The response should also include CV for a nominated back-up KAM (max 2 A4 pages), who must be available for cover, when required.
Tenderers should note where they submit CVs with more than 2 pages, the evaluation team will not take into consideration information contained after page 2.</t>
    </r>
  </si>
  <si>
    <r>
      <t xml:space="preserve">B.1. Food Plan
</t>
    </r>
    <r>
      <rPr>
        <sz val="11"/>
        <rFont val="Calibri"/>
        <family val="2"/>
        <scheme val="minor"/>
      </rPr>
      <t>The Contracting Authority requires a food plan which provides fresh, healthy and nutritious food consistently which can be varied, changed and evolve over the Term of the proposed Contract. 
Tenderers must propose a food plan which meets the food requirements set out Appendix 1 of the CFT, and which includes but is not limited to:
- Meat and meat alternatives;
- Seasonal fruit and vegetables; 
- Other food items on offer.
and which includes options to accommodate students with food intolerances, allergies and religious observance, including lactose-free, gluten-free, vegetarian, vegan and halal options; available per day, per week and per season.</t>
    </r>
  </si>
  <si>
    <r>
      <t xml:space="preserve">C.2. Complaint / Incident Management
</t>
    </r>
    <r>
      <rPr>
        <sz val="11"/>
        <rFont val="Calibri"/>
        <family val="2"/>
        <scheme val="minor"/>
      </rPr>
      <t>The Contracting Authority requires the service to be provided by the successful Tenderer as per the requirements set out in Appendix 1 of the CFT.
Tenderer must set out their proposed approach to dealing with, managing and resolving complaints/incidents including but not limited to the following critical areas of the services:
­	product recall;
­	food contamination e.g. foreign bodies/chemicals;
­	customer complaints;
­	incidents of a medical nature (e.g. food borne illness, allergies, food poisoning);
­	food quality.
Tenderers should note that the Contracting Authority has set out its Contract performance requirement in Schedule D: (Service Level Agreement) of the Services Contract appended at Appendix 5.
Tenderers must demonstrate, by providing a clear and comprehensive description in the TRD, how their proposed catering services will meet with this requirement.</t>
    </r>
  </si>
  <si>
    <r>
      <t xml:space="preserve">D.1.1 Waste Minimisation and Waste Management Plan - Waste Minimisation
</t>
    </r>
    <r>
      <rPr>
        <sz val="11"/>
        <rFont val="Calibri"/>
        <family val="2"/>
        <scheme val="minor"/>
      </rPr>
      <t>The Contracting Authority aims to minimise waste on its school campus.
Tenderers are required to detail their approach to:
- minimisation of all forms of waste, with a specific focus on food waste prevention, taking into account Ireland’s commitment to reduce food waste by 50% by 2030, (in line with target T3 in Buying Greener); 
- their commitment to reducing plastics and non-recyclable materials in packaging and food service.</t>
    </r>
  </si>
  <si>
    <r>
      <t xml:space="preserve">D.1.2 Waste Minimisation and Waste Management Plan - Waste Management Plan
</t>
    </r>
    <r>
      <rPr>
        <sz val="11"/>
        <rFont val="Calibri"/>
        <family val="2"/>
        <scheme val="minor"/>
      </rPr>
      <t>Tenderers are required to set out their proposed waste management plan for the school campus, including but not limited to: the process for daily collection of food waste, packaging, and the proposed pest control measures for waste areas, food storage, preparation and service areas.</t>
    </r>
  </si>
  <si>
    <r>
      <t xml:space="preserve">D.2 Sustainable Purchasing Policy
</t>
    </r>
    <r>
      <rPr>
        <sz val="11"/>
        <rFont val="Calibri"/>
        <family val="2"/>
        <scheme val="minor"/>
      </rPr>
      <t xml:space="preserve">Tenderers are required to detail how their purchasing policy contributes to environmental and social sustainability. This may include (but not be limited to), for example: Including waste minimisation as a factor in purchasing decisions, favouring products and suppliers that produce minimal waste, ordering optimum quantities to avoid stock-build, minimise storage requirements and reduce spoilage, favouring local suppliers to reduce transport miles and to support the local economy, favouring seasonal and local produce. </t>
    </r>
  </si>
  <si>
    <t>Tenderers who scored a minimum of 70% of the marks in each sub-criterion</t>
  </si>
  <si>
    <r>
      <t xml:space="preserve">C.3. Staff Resourcing
</t>
    </r>
    <r>
      <rPr>
        <sz val="11"/>
        <rFont val="Calibri"/>
        <family val="2"/>
        <scheme val="minor"/>
      </rPr>
      <t>The successful Tenderer must ensure that the Service is continuously resourced with individuals with the required skills, knowledge, experience and training for their role (as set out in Appendix 1 of the CFT). 
Tenderers must demonstrate, by providing a clear and comprehensive description in the TRD, how their proposed catering services will meet with this requirement including but not limited to the following:
- their approach for managing resources that will ensure the quality and continuity of service over the full Term of the Services Contract; 
- what measures are proposed to keep staff up to date with relevant training;
- what measures are proposed for succession planning and skillset/experience replacement in the event of resource losses/sick and annual leave.</t>
    </r>
  </si>
  <si>
    <r>
      <rPr>
        <b/>
        <u/>
        <sz val="12"/>
        <rFont val="Calibri"/>
        <family val="2"/>
        <scheme val="minor"/>
      </rPr>
      <t>GENERAL COMPLIANCE</t>
    </r>
    <r>
      <rPr>
        <b/>
        <sz val="11"/>
        <color rgb="FFFF0000"/>
        <rFont val="Calibri"/>
        <family val="2"/>
        <scheme val="minor"/>
      </rPr>
      <t xml:space="preserve">
</t>
    </r>
    <r>
      <rPr>
        <b/>
        <i/>
        <sz val="11"/>
        <color rgb="FFFF0000"/>
        <rFont val="Calibri"/>
        <family val="2"/>
        <scheme val="minor"/>
      </rPr>
      <t>Select "PASS" or "FAIL" in response to each question. Insert comments in the comments column to the right if applicable.</t>
    </r>
  </si>
  <si>
    <r>
      <t xml:space="preserve">Section 1: Tenderer and Third-Party Details (if any)
</t>
    </r>
    <r>
      <rPr>
        <sz val="11"/>
        <rFont val="Calibri"/>
        <family val="2"/>
        <scheme val="minor"/>
      </rPr>
      <t>Has the Tenderer submitted all standard information relating to the Tenderer (and other parties, if applicable)?</t>
    </r>
  </si>
  <si>
    <r>
      <rPr>
        <b/>
        <sz val="11"/>
        <rFont val="Calibri"/>
        <family val="2"/>
        <scheme val="minor"/>
      </rPr>
      <t>Section 7: Confirmation as to Personal Circumstances of Tenderer</t>
    </r>
    <r>
      <rPr>
        <sz val="11"/>
        <rFont val="Calibri"/>
        <family val="2"/>
        <scheme val="minor"/>
      </rPr>
      <t xml:space="preserve">
</t>
    </r>
    <r>
      <rPr>
        <i/>
        <sz val="11"/>
        <color rgb="FFFF0000"/>
        <rFont val="Calibri"/>
        <family val="2"/>
        <scheme val="minor"/>
      </rPr>
      <t>Declaration will be sought from the preferred option Tenderer only.</t>
    </r>
  </si>
  <si>
    <t>Issue non-compliant letter as soon as possible to all Tenderers who has a FAIL in this criterion, including the reasons why they are being excluded from the competition.</t>
  </si>
  <si>
    <t>No further action needed at this stage.</t>
  </si>
  <si>
    <r>
      <rPr>
        <b/>
        <u/>
        <sz val="12"/>
        <rFont val="Calibri"/>
        <family val="2"/>
        <scheme val="minor"/>
      </rPr>
      <t>TRD - SECTIONS 1 TO 9</t>
    </r>
    <r>
      <rPr>
        <b/>
        <sz val="11"/>
        <color rgb="FFFF0000"/>
        <rFont val="Calibri"/>
        <family val="2"/>
        <scheme val="minor"/>
      </rPr>
      <t xml:space="preserve">
</t>
    </r>
    <r>
      <rPr>
        <b/>
        <i/>
        <sz val="11"/>
        <color rgb="FFFF0000"/>
        <rFont val="Calibri"/>
        <family val="2"/>
        <scheme val="minor"/>
      </rPr>
      <t>Select "PASS", "FAIL" or "PENDING" (as available) in response to each question. Insert comments in the comments column to the right if applicable.</t>
    </r>
  </si>
  <si>
    <t>Pending outcome of the competition. To be requested from successful Tenderer only.</t>
  </si>
  <si>
    <t>FINAL MARKS OF TENDERERS WHO ACHIEVED MIN. OF 70% OF THE MARKS IN EACH CRITERION</t>
  </si>
  <si>
    <t>RESULT OF COMPLIANCE CHECK</t>
  </si>
  <si>
    <t>HAS THE TENDERER PASSED IN THE
COMPLIANCE CHECK?</t>
  </si>
  <si>
    <t>Signature of Evaluation Team members:</t>
  </si>
  <si>
    <t>Insert your feedback here.</t>
  </si>
  <si>
    <r>
      <rPr>
        <b/>
        <sz val="11"/>
        <rFont val="Calibri"/>
        <family val="2"/>
        <scheme val="minor"/>
      </rPr>
      <t xml:space="preserve">Section 5: Selection Criteria
1. Economic and Financial Standing
</t>
    </r>
    <r>
      <rPr>
        <sz val="11"/>
        <rFont val="Calibri"/>
        <family val="2"/>
        <scheme val="minor"/>
      </rPr>
      <t xml:space="preserve">Has the Tenderer provided their turnover information for each of the 3 financial years immediately preceding the date of publication of this CFT, and are all figures equal to or greater than the amount as set out in Table 1 in the CFT?
</t>
    </r>
    <r>
      <rPr>
        <b/>
        <sz val="11"/>
        <rFont val="Calibri"/>
        <family val="2"/>
        <scheme val="minor"/>
      </rPr>
      <t>AND</t>
    </r>
    <r>
      <rPr>
        <sz val="11"/>
        <rFont val="Calibri"/>
        <family val="2"/>
        <scheme val="minor"/>
      </rPr>
      <t xml:space="preserve">
Has the Tenderer submitted their financial statements, including an unqualified audit report with their Tender?
</t>
    </r>
    <r>
      <rPr>
        <i/>
        <sz val="11"/>
        <color rgb="FFFF0000"/>
        <rFont val="Calibri"/>
        <family val="2"/>
        <scheme val="minor"/>
      </rPr>
      <t>(if applicable)</t>
    </r>
  </si>
  <si>
    <t>Pending information needs to be resolved 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If in doubt, please contact the SPU.</t>
  </si>
  <si>
    <t>1. Issue non-compliant letter as soon as possible to all Tenderers who has a FAIL in this criterion, including the reasons why they are being excluded from the competition.
2. Pending information needs to be resolved 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If in doubt, please contact the SPU.</t>
  </si>
  <si>
    <t>*Section 8 is designed as a tool to aid each tender in compiling their tender submission and, therefore, not included in this compliance check.</t>
  </si>
  <si>
    <t>Has the Tenderer submitted a Tenderer’s Statement on Tenderer’s letterhead and signed?</t>
  </si>
  <si>
    <t>Scoring Guidance</t>
  </si>
  <si>
    <r>
      <rPr>
        <i/>
        <sz val="11"/>
        <color rgb="FF00B050"/>
        <rFont val="Calibri"/>
        <family val="2"/>
        <scheme val="minor"/>
      </rPr>
      <t xml:space="preserve">64-70 marks: Excellent to Exceptional
56-63 marks: Good to V. Good
49-55 marks: Satisfactory to V. Satisfactory
</t>
    </r>
    <r>
      <rPr>
        <i/>
        <sz val="11"/>
        <color rgb="FFFF0000"/>
        <rFont val="Calibri"/>
        <family val="2"/>
        <scheme val="minor"/>
      </rPr>
      <t xml:space="preserve">21-48 marks: Unsatisfactory to Inadequate
1-20 marks: V. Unsatisfactory to V. Inadequate
</t>
    </r>
  </si>
  <si>
    <r>
      <rPr>
        <i/>
        <sz val="11"/>
        <color rgb="FF00B050"/>
        <rFont val="Calibri"/>
        <family val="2"/>
        <scheme val="minor"/>
      </rPr>
      <t xml:space="preserve">73-80 marks: Excellent to Exceptional
64-72 marks: Good to V. Good
56-63 marks: Satisfactory to V. Satisfactory
</t>
    </r>
    <r>
      <rPr>
        <i/>
        <sz val="11"/>
        <color rgb="FFFF0000"/>
        <rFont val="Calibri"/>
        <family val="2"/>
        <scheme val="minor"/>
      </rPr>
      <t>24-55 marks: Unsatisfactory to Inadequate
1-23 marks: V. Unsatisfactory to V. Inadequate</t>
    </r>
  </si>
  <si>
    <r>
      <rPr>
        <i/>
        <sz val="11"/>
        <color rgb="FF00B050"/>
        <rFont val="Calibri"/>
        <family val="2"/>
        <scheme val="minor"/>
      </rPr>
      <t xml:space="preserve">64-70 marks: Excellent to Exceptional
56-63 marks: Good to V. Good
49-55 marks: Satisfactory to V. Satisfactory
</t>
    </r>
    <r>
      <rPr>
        <i/>
        <sz val="11"/>
        <color rgb="FFFF0000"/>
        <rFont val="Calibri"/>
        <family val="2"/>
        <scheme val="minor"/>
      </rPr>
      <t>21-48 marks: Unsatisfactory to Inadequate
1-20 marks: V. Unsatisfactory to V. Inadequate</t>
    </r>
  </si>
  <si>
    <r>
      <rPr>
        <i/>
        <sz val="11"/>
        <color rgb="FF00B050"/>
        <rFont val="Calibri"/>
        <family val="2"/>
        <scheme val="minor"/>
      </rPr>
      <t xml:space="preserve">172-190 marks: Excellent to Exceptional
152-171 marks: Good to V. Good
133-151 marks: Satisfactory to V. Satisfactory
</t>
    </r>
    <r>
      <rPr>
        <i/>
        <sz val="11"/>
        <color rgb="FFFF0000"/>
        <rFont val="Calibri"/>
        <family val="2"/>
        <scheme val="minor"/>
      </rPr>
      <t>57-132 marks: Unsatisfactory to Inadequate
1-56 marks: V. Unsatisfactory to V. Inadequate</t>
    </r>
  </si>
  <si>
    <r>
      <rPr>
        <i/>
        <sz val="11"/>
        <color rgb="FF00B050"/>
        <rFont val="Calibri"/>
        <family val="2"/>
        <scheme val="minor"/>
      </rPr>
      <t xml:space="preserve">46-50 marks: Excellent to Exceptional
40-45 marks: Good to V. Good
35-39 marks: Satisfactory to V. Satisfactory
</t>
    </r>
    <r>
      <rPr>
        <i/>
        <sz val="11"/>
        <color rgb="FFFF0000"/>
        <rFont val="Calibri"/>
        <family val="2"/>
        <scheme val="minor"/>
      </rPr>
      <t>15-34 marks: Unsatisfactory to Inadequate
1-14 marks: V. Unsatisfactory to V. Inadequate</t>
    </r>
  </si>
  <si>
    <r>
      <rPr>
        <i/>
        <sz val="11"/>
        <color rgb="FF00B050"/>
        <rFont val="Calibri"/>
        <family val="2"/>
        <scheme val="minor"/>
      </rPr>
      <t xml:space="preserve">91-100 marks: Excellent to Exceptional
80-90 marks: Good to V. Good
70-79 marks: Satisfactory to V. Satisfactory
</t>
    </r>
    <r>
      <rPr>
        <i/>
        <sz val="11"/>
        <color rgb="FFFF0000"/>
        <rFont val="Calibri"/>
        <family val="2"/>
        <scheme val="minor"/>
      </rPr>
      <t>30-69 marks: Unsatisfactory to Inadequate
1-29 marks: V. Unsatisfactory to V. Inadequate</t>
    </r>
  </si>
  <si>
    <r>
      <rPr>
        <i/>
        <sz val="11"/>
        <color rgb="FF00B050"/>
        <rFont val="Calibri"/>
        <family val="2"/>
        <scheme val="minor"/>
      </rPr>
      <t xml:space="preserve">67.6-75 marks: Excellent to Exceptional
60-67.5 marks: Good to V. Good
52.5-59.9 marks: Satisfactory to V. Satisfactory
</t>
    </r>
    <r>
      <rPr>
        <i/>
        <sz val="11"/>
        <color rgb="FFFF0000"/>
        <rFont val="Calibri"/>
        <family val="2"/>
        <scheme val="minor"/>
      </rPr>
      <t>22.5-52.4 marks: Unsatisfactory to Inadequate
1-22.4 marks: V. Unsatisfactory to V. Inadequate</t>
    </r>
  </si>
  <si>
    <r>
      <t xml:space="preserve">Section 2: Mandatory Requirements - Declaration
</t>
    </r>
    <r>
      <rPr>
        <sz val="11"/>
        <rFont val="Calibri"/>
        <family val="2"/>
        <scheme val="minor"/>
      </rPr>
      <t>Has the Tenderer submitted the Declaration as required in Mandatory Requirement MR01 as a separate document and confirmed so in the Tender Response Document?</t>
    </r>
  </si>
  <si>
    <r>
      <t xml:space="preserve">Section 2: Mandatory Requirements -  Confirmation
</t>
    </r>
    <r>
      <rPr>
        <sz val="11"/>
        <rFont val="Calibri"/>
        <family val="2"/>
        <scheme val="minor"/>
      </rPr>
      <t>Has the Tenderer attended the Mandatory Site Visit and confirmed so in the Tender Response Document?</t>
    </r>
  </si>
  <si>
    <r>
      <rPr>
        <b/>
        <sz val="11"/>
        <rFont val="Calibri"/>
        <family val="2"/>
        <scheme val="minor"/>
      </rPr>
      <t xml:space="preserve">Section 5: Selection Criteria
2.1 Technical and Professional Ability - Registered FBO
</t>
    </r>
    <r>
      <rPr>
        <sz val="11"/>
        <rFont val="Calibri"/>
        <family val="2"/>
        <scheme val="minor"/>
      </rPr>
      <t xml:space="preserve">Has the Tenderer confirmed, by ticking the box in the TRD, that they are registered as an FBO </t>
    </r>
    <r>
      <rPr>
        <b/>
        <sz val="11"/>
        <rFont val="Calibri"/>
        <family val="2"/>
        <scheme val="minor"/>
      </rPr>
      <t>OR</t>
    </r>
    <r>
      <rPr>
        <sz val="11"/>
        <rFont val="Calibri"/>
        <family val="2"/>
        <scheme val="minor"/>
      </rPr>
      <t xml:space="preserve"> that they have submitted the notification to be registered as an FBO to the competent authority and have received a confirmation of receipt?</t>
    </r>
  </si>
  <si>
    <r>
      <rPr>
        <b/>
        <sz val="11"/>
        <rFont val="Calibri"/>
        <family val="2"/>
        <scheme val="minor"/>
      </rPr>
      <t xml:space="preserve">Section 5: Selection Criteria
2.1 Technical and Professional Ability - FBO evidence
</t>
    </r>
    <r>
      <rPr>
        <sz val="11"/>
        <rFont val="Calibri"/>
        <family val="2"/>
        <scheme val="minor"/>
      </rPr>
      <t xml:space="preserve">Has the Tenderer submitted the copy of acknowledgement of notification letter </t>
    </r>
    <r>
      <rPr>
        <b/>
        <sz val="11"/>
        <rFont val="Calibri"/>
        <family val="2"/>
        <scheme val="minor"/>
      </rPr>
      <t>OR</t>
    </r>
    <r>
      <rPr>
        <sz val="11"/>
        <rFont val="Calibri"/>
        <family val="2"/>
        <scheme val="minor"/>
      </rPr>
      <t xml:space="preserve"> copy of approval certificate from the competent authority must be submitted with their Tender as required?</t>
    </r>
  </si>
  <si>
    <r>
      <rPr>
        <b/>
        <sz val="11"/>
        <rFont val="Calibri"/>
        <family val="2"/>
        <scheme val="minor"/>
      </rPr>
      <t xml:space="preserve">Section 5: Selection Criteria
2.2 Technical and Professional Ability - Previous contracts
</t>
    </r>
    <r>
      <rPr>
        <sz val="11"/>
        <rFont val="Calibri"/>
        <family val="2"/>
        <scheme val="minor"/>
      </rPr>
      <t>Has the Tenderer provided details of three (3) previous contracts examples, as required, by completing all fields of each form provided at</t>
    </r>
    <r>
      <rPr>
        <b/>
        <sz val="11"/>
        <rFont val="Calibri"/>
        <family val="2"/>
        <scheme val="minor"/>
      </rPr>
      <t xml:space="preserve"> Section 9</t>
    </r>
    <r>
      <rPr>
        <sz val="11"/>
        <rFont val="Calibri"/>
        <family val="2"/>
        <scheme val="minor"/>
      </rPr>
      <t>?</t>
    </r>
  </si>
  <si>
    <r>
      <rPr>
        <b/>
        <sz val="11"/>
        <rFont val="Calibri"/>
        <family val="2"/>
        <scheme val="minor"/>
      </rPr>
      <t xml:space="preserve">Section 5: Selection Criteria
2.2 Technical and Professional Ability - References
</t>
    </r>
    <r>
      <rPr>
        <sz val="11"/>
        <rFont val="Calibri"/>
        <family val="2"/>
        <scheme val="minor"/>
      </rPr>
      <t>Has the Tenderer provided a client reference for of three (3) previous contracts examples, as required?</t>
    </r>
  </si>
  <si>
    <t>Insert Name of Service Provider 1</t>
  </si>
  <si>
    <t>Insert Name of Service Provider 2</t>
  </si>
  <si>
    <t>Insert Name of Service Provider 3</t>
  </si>
  <si>
    <t>Has the Tenderer submitted a tender for the Service Delivery Model option required in the CFT?</t>
  </si>
  <si>
    <r>
      <rPr>
        <b/>
        <sz val="11"/>
        <rFont val="Calibri"/>
        <family val="2"/>
        <scheme val="minor"/>
      </rPr>
      <t xml:space="preserve">Section 6: Award Criteria
Sub-Criterion C.1: Contract Management
</t>
    </r>
    <r>
      <rPr>
        <sz val="11"/>
        <rFont val="Calibri"/>
        <family val="2"/>
        <scheme val="minor"/>
      </rPr>
      <t>Has the Tenderer submitted, as part of their response to this criterion, CVs (max 2 A4 pages each) for the Key Account Manager and back-up?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</si>
</sst>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b/>
      <sz val="11"/>
      <name val="Calibri"/>
      <family val="2"/>
      <scheme val="minor"/>
    </font>
    <font>
      <sz val="11"/>
      <name val="Calibri"/>
      <family val="2"/>
      <scheme val="minor"/>
    </font>
    <font>
      <b/>
      <sz val="11"/>
      <color rgb="FFC00000"/>
      <name val="Calibri"/>
      <family val="2"/>
      <scheme val="minor"/>
    </font>
    <font>
      <b/>
      <sz val="11"/>
      <color rgb="FF7030A0"/>
      <name val="Calibri"/>
      <family val="2"/>
      <scheme val="minor"/>
    </font>
    <font>
      <b/>
      <sz val="11"/>
      <color rgb="FFFF0000"/>
      <name val="Calibri"/>
      <family val="2"/>
      <scheme val="minor"/>
    </font>
    <font>
      <b/>
      <sz val="11"/>
      <color rgb="FF0033CC"/>
      <name val="Calibri"/>
      <family val="2"/>
      <scheme val="minor"/>
    </font>
    <font>
      <sz val="8"/>
      <name val="Arial"/>
      <family val="2"/>
    </font>
    <font>
      <sz val="11"/>
      <color rgb="FF000000"/>
      <name val="Calibri"/>
      <family val="2"/>
    </font>
    <font>
      <sz val="10"/>
      <color rgb="FF000000"/>
      <name val="Arial"/>
      <family val="2"/>
    </font>
    <font>
      <b/>
      <i/>
      <sz val="11"/>
      <color rgb="FFFF0000"/>
      <name val="Calibri"/>
      <family val="2"/>
      <scheme val="minor"/>
    </font>
    <font>
      <sz val="12"/>
      <color theme="1"/>
      <name val="Calibri"/>
      <family val="2"/>
      <scheme val="minor"/>
    </font>
    <font>
      <b/>
      <sz val="12"/>
      <name val="Calibri"/>
      <family val="2"/>
      <scheme val="minor"/>
    </font>
    <font>
      <sz val="14"/>
      <name val="Calibri"/>
      <family val="2"/>
      <scheme val="minor"/>
    </font>
    <font>
      <i/>
      <sz val="11"/>
      <color rgb="FFFF0000"/>
      <name val="Calibri"/>
      <family val="2"/>
      <scheme val="minor"/>
    </font>
    <font>
      <b/>
      <sz val="12"/>
      <color rgb="FFFF0000"/>
      <name val="Calibri"/>
      <family val="2"/>
      <scheme val="minor"/>
    </font>
    <font>
      <b/>
      <i/>
      <sz val="11"/>
      <name val="Calibri"/>
      <family val="2"/>
      <scheme val="minor"/>
    </font>
    <font>
      <i/>
      <sz val="11"/>
      <name val="Calibri"/>
      <family val="2"/>
      <scheme val="minor"/>
    </font>
    <font>
      <b/>
      <u/>
      <sz val="12"/>
      <name val="Calibri"/>
      <family val="2"/>
      <scheme val="minor"/>
    </font>
    <font>
      <b/>
      <sz val="14"/>
      <color rgb="FFFF0000"/>
      <name val="Calibri"/>
      <family val="2"/>
      <scheme val="minor"/>
    </font>
    <font>
      <sz val="14"/>
      <color rgb="FFFF0000"/>
      <name val="Calibri"/>
      <family val="2"/>
      <scheme val="minor"/>
    </font>
    <font>
      <b/>
      <sz val="18"/>
      <color rgb="FFFF0000"/>
      <name val="Calibri"/>
      <family val="2"/>
      <scheme val="minor"/>
    </font>
    <font>
      <sz val="11"/>
      <color rgb="FFFF0000"/>
      <name val="Calibri"/>
      <family val="2"/>
      <scheme val="minor"/>
    </font>
    <font>
      <i/>
      <sz val="10"/>
      <name val="Calibri"/>
      <family val="2"/>
      <scheme val="minor"/>
    </font>
    <font>
      <i/>
      <sz val="11"/>
      <color rgb="FF00B050"/>
      <name val="Calibri"/>
      <family val="2"/>
      <scheme val="minor"/>
    </font>
    <font>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9"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s>
  <cellStyleXfs count="8">
    <xf numFmtId="0" fontId="0" fillId="0" borderId="0"/>
    <xf numFmtId="0" fontId="5" fillId="0" borderId="0"/>
    <xf numFmtId="0" fontId="3" fillId="0" borderId="0"/>
    <xf numFmtId="0" fontId="13" fillId="0" borderId="0"/>
    <xf numFmtId="0" fontId="14" fillId="0" borderId="0" applyNumberFormat="0" applyBorder="0" applyProtection="0"/>
    <xf numFmtId="0" fontId="2" fillId="0" borderId="0"/>
    <xf numFmtId="9" fontId="2" fillId="0" borderId="0" applyFont="0" applyFill="0" applyBorder="0" applyAlignment="0" applyProtection="0"/>
    <xf numFmtId="0" fontId="1" fillId="0" borderId="0"/>
  </cellStyleXfs>
  <cellXfs count="147">
    <xf numFmtId="0" fontId="0" fillId="0" borderId="0" xfId="0"/>
    <xf numFmtId="0" fontId="7" fillId="0" borderId="1" xfId="0" applyFont="1" applyBorder="1" applyAlignment="1" applyProtection="1">
      <alignment horizontal="center" vertical="center"/>
      <protection locked="0"/>
    </xf>
    <xf numFmtId="0" fontId="22" fillId="0" borderId="19" xfId="0" applyFont="1" applyBorder="1" applyAlignment="1" applyProtection="1">
      <alignment vertical="center" wrapText="1"/>
      <protection locked="0"/>
    </xf>
    <xf numFmtId="0" fontId="24" fillId="0" borderId="0" xfId="0" applyFont="1" applyAlignment="1">
      <alignment vertical="center"/>
    </xf>
    <xf numFmtId="0" fontId="18" fillId="0" borderId="0" xfId="0" applyFont="1" applyAlignment="1">
      <alignment vertical="center" wrapText="1"/>
    </xf>
    <xf numFmtId="0" fontId="7" fillId="0" borderId="0" xfId="0" applyFont="1" applyAlignment="1">
      <alignment vertical="center" wrapText="1"/>
    </xf>
    <xf numFmtId="0" fontId="18"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xf>
    <xf numFmtId="0" fontId="11" fillId="0" borderId="0" xfId="0" applyFont="1" applyAlignment="1">
      <alignment horizontal="left" vertical="center"/>
    </xf>
    <xf numFmtId="0" fontId="16" fillId="0" borderId="0" xfId="5" applyFont="1" applyAlignment="1">
      <alignment vertical="center"/>
    </xf>
    <xf numFmtId="0" fontId="6" fillId="6" borderId="3"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3" xfId="0" applyFont="1" applyFill="1" applyBorder="1" applyAlignment="1">
      <alignment vertical="center" wrapText="1"/>
    </xf>
    <xf numFmtId="1" fontId="6" fillId="6" borderId="3" xfId="0" applyNumberFormat="1" applyFont="1" applyFill="1" applyBorder="1" applyAlignment="1">
      <alignment horizontal="center" vertical="distributed" wrapText="1"/>
    </xf>
    <xf numFmtId="0" fontId="6" fillId="6" borderId="5" xfId="0" applyFont="1" applyFill="1" applyBorder="1" applyAlignment="1">
      <alignment horizontal="center" vertical="distributed" wrapText="1"/>
    </xf>
    <xf numFmtId="0" fontId="6" fillId="0" borderId="26" xfId="0" applyFont="1" applyBorder="1" applyAlignment="1">
      <alignment horizontal="left" vertical="center" wrapText="1"/>
    </xf>
    <xf numFmtId="0" fontId="6" fillId="0" borderId="6" xfId="0" applyFont="1" applyBorder="1" applyAlignment="1">
      <alignment horizontal="left" vertical="center" wrapText="1"/>
    </xf>
    <xf numFmtId="0" fontId="7" fillId="0" borderId="0" xfId="0" applyFont="1"/>
    <xf numFmtId="1" fontId="6" fillId="0" borderId="26" xfId="0" applyNumberFormat="1" applyFont="1" applyBorder="1" applyAlignment="1">
      <alignment horizontal="center" vertical="center"/>
    </xf>
    <xf numFmtId="0" fontId="7" fillId="7" borderId="18" xfId="0" applyFont="1" applyFill="1" applyBorder="1" applyAlignment="1" applyProtection="1">
      <alignment horizontal="center" vertical="center"/>
      <protection locked="0"/>
    </xf>
    <xf numFmtId="0" fontId="7" fillId="7" borderId="16" xfId="0" applyFont="1" applyFill="1" applyBorder="1" applyAlignment="1" applyProtection="1">
      <alignment horizontal="center" vertical="center"/>
      <protection locked="0"/>
    </xf>
    <xf numFmtId="0" fontId="7" fillId="7" borderId="14" xfId="0" applyFont="1" applyFill="1" applyBorder="1" applyAlignment="1" applyProtection="1">
      <alignment horizontal="center" vertical="center"/>
      <protection locked="0"/>
    </xf>
    <xf numFmtId="1" fontId="7" fillId="5" borderId="16"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15" xfId="0" applyNumberFormat="1" applyFont="1" applyFill="1" applyBorder="1" applyAlignment="1">
      <alignment horizontal="center" vertical="center" wrapText="1"/>
    </xf>
    <xf numFmtId="1" fontId="7" fillId="5" borderId="17" xfId="0" applyNumberFormat="1"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1" fontId="7" fillId="5" borderId="12" xfId="0" applyNumberFormat="1" applyFont="1" applyFill="1" applyBorder="1" applyAlignment="1">
      <alignment horizontal="center" vertical="center" wrapText="1"/>
    </xf>
    <xf numFmtId="0" fontId="20" fillId="0" borderId="0" xfId="0" applyFont="1" applyAlignment="1">
      <alignment vertical="center" wrapText="1"/>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22" fillId="0" borderId="23" xfId="0" applyFont="1" applyBorder="1" applyAlignment="1" applyProtection="1">
      <alignment vertical="center" wrapText="1"/>
      <protection locked="0"/>
    </xf>
    <xf numFmtId="0" fontId="22" fillId="0" borderId="21" xfId="0" applyFont="1" applyBorder="1" applyAlignment="1">
      <alignment vertical="center" wrapText="1"/>
    </xf>
    <xf numFmtId="0" fontId="22" fillId="0" borderId="41" xfId="0" applyFont="1" applyBorder="1" applyAlignment="1">
      <alignment vertical="center" wrapText="1"/>
    </xf>
    <xf numFmtId="0" fontId="22" fillId="0" borderId="6" xfId="0" applyFont="1" applyBorder="1" applyAlignment="1">
      <alignment vertical="center" wrapText="1"/>
    </xf>
    <xf numFmtId="1" fontId="21" fillId="10" borderId="7" xfId="0" applyNumberFormat="1" applyFont="1" applyFill="1" applyBorder="1" applyAlignment="1">
      <alignment horizontal="center" vertical="center" wrapText="1"/>
    </xf>
    <xf numFmtId="0" fontId="21" fillId="11" borderId="9" xfId="0" applyFont="1" applyFill="1" applyBorder="1" applyAlignment="1">
      <alignment horizontal="center" vertical="center" wrapText="1"/>
    </xf>
    <xf numFmtId="0" fontId="6" fillId="2" borderId="20"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6" borderId="42"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6" fillId="6" borderId="44" xfId="0" applyFont="1" applyFill="1" applyBorder="1" applyAlignment="1">
      <alignment horizontal="center" vertical="center" wrapText="1"/>
    </xf>
    <xf numFmtId="1" fontId="7" fillId="5" borderId="18" xfId="0" applyNumberFormat="1" applyFont="1" applyFill="1" applyBorder="1" applyAlignment="1">
      <alignment horizontal="center" vertical="center" wrapText="1"/>
    </xf>
    <xf numFmtId="1" fontId="7" fillId="5" borderId="38" xfId="0" applyNumberFormat="1" applyFont="1" applyFill="1" applyBorder="1" applyAlignment="1">
      <alignment horizontal="center" vertical="center" wrapText="1"/>
    </xf>
    <xf numFmtId="1" fontId="7" fillId="5" borderId="45" xfId="0" applyNumberFormat="1" applyFont="1" applyFill="1" applyBorder="1" applyAlignment="1">
      <alignment horizontal="center" vertical="center" wrapText="1"/>
    </xf>
    <xf numFmtId="1" fontId="21" fillId="10" borderId="8" xfId="0" applyNumberFormat="1" applyFont="1" applyFill="1" applyBorder="1" applyAlignment="1">
      <alignment horizontal="center" vertical="center" wrapText="1"/>
    </xf>
    <xf numFmtId="0" fontId="21" fillId="11" borderId="7"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1" fillId="9" borderId="5" xfId="0" applyFont="1" applyFill="1" applyBorder="1" applyAlignment="1">
      <alignment horizontal="center" vertical="center" wrapText="1"/>
    </xf>
    <xf numFmtId="1" fontId="7" fillId="9" borderId="27" xfId="0" applyNumberFormat="1" applyFont="1" applyFill="1" applyBorder="1" applyAlignment="1">
      <alignment horizontal="center" vertical="center" wrapText="1"/>
    </xf>
    <xf numFmtId="1" fontId="6" fillId="9" borderId="28" xfId="0" applyNumberFormat="1" applyFont="1" applyFill="1" applyBorder="1" applyAlignment="1">
      <alignment horizontal="center" vertical="center" wrapText="1"/>
    </xf>
    <xf numFmtId="1" fontId="7" fillId="9" borderId="28" xfId="0" applyNumberFormat="1" applyFont="1" applyFill="1" applyBorder="1" applyAlignment="1">
      <alignment horizontal="center" vertical="center" wrapText="1"/>
    </xf>
    <xf numFmtId="1" fontId="7" fillId="9" borderId="30" xfId="0" applyNumberFormat="1" applyFont="1" applyFill="1" applyBorder="1" applyAlignment="1">
      <alignment horizontal="center" vertical="center" wrapText="1"/>
    </xf>
    <xf numFmtId="0" fontId="6" fillId="0" borderId="20" xfId="0" applyFont="1" applyBorder="1" applyAlignment="1">
      <alignment horizontal="center" vertical="center"/>
    </xf>
    <xf numFmtId="0" fontId="7" fillId="7" borderId="46" xfId="0" applyFont="1" applyFill="1" applyBorder="1" applyAlignment="1" applyProtection="1">
      <alignment horizontal="center" vertical="center"/>
      <protection locked="0"/>
    </xf>
    <xf numFmtId="0" fontId="7" fillId="7" borderId="47" xfId="0" applyFont="1" applyFill="1" applyBorder="1" applyAlignment="1" applyProtection="1">
      <alignment horizontal="center" vertical="center"/>
      <protection locked="0"/>
    </xf>
    <xf numFmtId="0" fontId="7" fillId="7" borderId="48" xfId="0" applyFont="1" applyFill="1" applyBorder="1" applyAlignment="1" applyProtection="1">
      <alignment horizontal="center" vertical="center"/>
      <protection locked="0"/>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6" fillId="8" borderId="44"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7" fillId="7" borderId="52"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53" xfId="0" applyFont="1" applyFill="1" applyBorder="1" applyAlignment="1" applyProtection="1">
      <alignment horizontal="center" vertical="center"/>
      <protection locked="0"/>
    </xf>
    <xf numFmtId="0" fontId="6" fillId="9" borderId="18" xfId="0" applyFont="1" applyFill="1" applyBorder="1" applyAlignment="1">
      <alignment horizontal="center" vertical="distributed"/>
    </xf>
    <xf numFmtId="0" fontId="6" fillId="3" borderId="46" xfId="0" applyFont="1" applyFill="1" applyBorder="1" applyAlignment="1">
      <alignment horizontal="center" vertical="center" wrapText="1"/>
    </xf>
    <xf numFmtId="0" fontId="27" fillId="12" borderId="10" xfId="0" applyFont="1" applyFill="1" applyBorder="1" applyAlignment="1" applyProtection="1">
      <alignment horizontal="center" vertical="center" wrapText="1"/>
      <protection locked="0"/>
    </xf>
    <xf numFmtId="0" fontId="27" fillId="12" borderId="37" xfId="0" applyFont="1" applyFill="1" applyBorder="1" applyAlignment="1" applyProtection="1">
      <alignment horizontal="center" vertical="center" wrapText="1"/>
      <protection locked="0"/>
    </xf>
    <xf numFmtId="0" fontId="27" fillId="12" borderId="45" xfId="0" applyFont="1" applyFill="1" applyBorder="1" applyAlignment="1" applyProtection="1">
      <alignment horizontal="center" vertical="center" wrapText="1"/>
      <protection locked="0"/>
    </xf>
    <xf numFmtId="0" fontId="27" fillId="12" borderId="30" xfId="0" applyFont="1" applyFill="1" applyBorder="1" applyAlignment="1" applyProtection="1">
      <alignment horizontal="center" vertical="center" wrapText="1"/>
      <protection locked="0"/>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28" fillId="0" borderId="0" xfId="0" applyFont="1" applyAlignment="1">
      <alignment horizontal="left" vertical="center" wrapText="1"/>
    </xf>
    <xf numFmtId="0" fontId="7" fillId="0" borderId="54"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10" fillId="6" borderId="55" xfId="0" applyFont="1" applyFill="1" applyBorder="1" applyAlignment="1">
      <alignment horizontal="left" vertical="center" wrapText="1"/>
    </xf>
    <xf numFmtId="0" fontId="21" fillId="9" borderId="29" xfId="0" applyFont="1" applyFill="1" applyBorder="1" applyAlignment="1">
      <alignment horizontal="left" vertical="center" wrapText="1"/>
    </xf>
    <xf numFmtId="0" fontId="6" fillId="0" borderId="21" xfId="0" applyFont="1" applyBorder="1" applyAlignment="1">
      <alignment horizontal="left" vertical="center" wrapText="1"/>
    </xf>
    <xf numFmtId="0" fontId="7" fillId="0" borderId="6" xfId="7" applyFont="1" applyBorder="1" applyAlignment="1">
      <alignment horizontal="left" vertical="center" wrapText="1"/>
    </xf>
    <xf numFmtId="0" fontId="7" fillId="0" borderId="6" xfId="0" applyFont="1" applyBorder="1" applyAlignment="1">
      <alignment horizontal="left" vertical="center" wrapText="1"/>
    </xf>
    <xf numFmtId="0" fontId="7" fillId="0" borderId="41" xfId="0" applyFont="1" applyBorder="1" applyAlignment="1">
      <alignment horizontal="left" vertical="center" wrapText="1"/>
    </xf>
    <xf numFmtId="0" fontId="22" fillId="0" borderId="26" xfId="0" applyFont="1" applyBorder="1" applyAlignment="1">
      <alignment horizontal="left" vertical="center" wrapText="1"/>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22" fillId="0" borderId="53" xfId="0" applyFont="1" applyBorder="1" applyAlignment="1">
      <alignment horizontal="center" vertical="center" wrapText="1"/>
    </xf>
    <xf numFmtId="0" fontId="22" fillId="0" borderId="2" xfId="0" applyFont="1" applyBorder="1" applyAlignment="1">
      <alignment horizontal="center" vertical="center" wrapText="1"/>
    </xf>
    <xf numFmtId="0" fontId="30" fillId="0" borderId="0" xfId="0" applyFont="1"/>
    <xf numFmtId="0" fontId="30" fillId="0" borderId="0" xfId="0" applyFont="1" applyAlignment="1">
      <alignment horizontal="left" vertical="center"/>
    </xf>
    <xf numFmtId="0" fontId="30" fillId="0" borderId="0" xfId="0" applyFont="1" applyAlignment="1">
      <alignment vertical="center"/>
    </xf>
    <xf numFmtId="0" fontId="30" fillId="0" borderId="0" xfId="0" applyFont="1" applyAlignment="1">
      <alignment vertical="center" wrapText="1"/>
    </xf>
    <xf numFmtId="0" fontId="30" fillId="0" borderId="0" xfId="0" applyFont="1" applyAlignment="1">
      <alignment wrapText="1"/>
    </xf>
    <xf numFmtId="0" fontId="30" fillId="0" borderId="0" xfId="0" applyFont="1" applyAlignment="1">
      <alignment horizontal="center" vertical="center" wrapText="1"/>
    </xf>
    <xf numFmtId="0" fontId="7" fillId="0" borderId="57" xfId="0" applyFont="1" applyBorder="1" applyAlignment="1" applyProtection="1">
      <alignment horizontal="center" vertical="center"/>
      <protection locked="0"/>
    </xf>
    <xf numFmtId="0" fontId="22" fillId="0" borderId="58" xfId="0" applyFont="1" applyBorder="1" applyAlignment="1" applyProtection="1">
      <alignment vertical="center" wrapText="1"/>
      <protection locked="0"/>
    </xf>
    <xf numFmtId="0" fontId="7" fillId="0" borderId="48" xfId="0" applyFont="1" applyBorder="1" applyAlignment="1" applyProtection="1">
      <alignment horizontal="center" vertical="center"/>
      <protection locked="0"/>
    </xf>
    <xf numFmtId="0" fontId="10" fillId="6" borderId="13" xfId="0" applyFont="1" applyFill="1" applyBorder="1" applyAlignment="1">
      <alignment horizontal="left" vertical="center" wrapText="1"/>
    </xf>
    <xf numFmtId="0" fontId="22" fillId="0" borderId="26" xfId="0" applyFont="1" applyBorder="1" applyAlignment="1">
      <alignment vertical="center" wrapText="1"/>
    </xf>
    <xf numFmtId="0" fontId="22" fillId="0" borderId="59" xfId="0" applyFont="1" applyBorder="1" applyAlignment="1" applyProtection="1">
      <alignment vertical="center" wrapText="1"/>
      <protection locked="0"/>
    </xf>
    <xf numFmtId="0" fontId="22" fillId="0" borderId="21" xfId="0" applyFont="1" applyBorder="1" applyAlignment="1" applyProtection="1">
      <alignment vertical="center" wrapText="1"/>
      <protection locked="0"/>
    </xf>
    <xf numFmtId="0" fontId="6" fillId="0" borderId="60" xfId="0" applyFont="1" applyBorder="1" applyAlignment="1">
      <alignment horizontal="left" vertical="center" wrapText="1"/>
    </xf>
    <xf numFmtId="0" fontId="6" fillId="3" borderId="44"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9" borderId="27" xfId="0" applyFont="1" applyFill="1" applyBorder="1" applyAlignment="1">
      <alignment horizontal="left" vertical="center"/>
    </xf>
    <xf numFmtId="0" fontId="6" fillId="9" borderId="56" xfId="0" applyFont="1" applyFill="1" applyBorder="1" applyAlignment="1">
      <alignment horizontal="left" vertical="center"/>
    </xf>
    <xf numFmtId="0" fontId="6" fillId="9" borderId="28" xfId="0" applyFont="1" applyFill="1" applyBorder="1" applyAlignment="1">
      <alignment horizontal="left" vertical="center"/>
    </xf>
    <xf numFmtId="0" fontId="6" fillId="9" borderId="29" xfId="0" applyFont="1" applyFill="1" applyBorder="1" applyAlignment="1">
      <alignment horizontal="left" vertical="center"/>
    </xf>
    <xf numFmtId="0" fontId="6" fillId="9" borderId="7" xfId="0" applyFont="1" applyFill="1" applyBorder="1" applyAlignment="1">
      <alignment horizontal="left" vertical="center"/>
    </xf>
    <xf numFmtId="0" fontId="6" fillId="9" borderId="25" xfId="0" applyFont="1" applyFill="1" applyBorder="1" applyAlignment="1">
      <alignment horizontal="left" vertical="center"/>
    </xf>
    <xf numFmtId="0" fontId="6" fillId="9" borderId="8" xfId="0" applyFont="1" applyFill="1" applyBorder="1" applyAlignment="1">
      <alignment horizontal="left" vertical="center"/>
    </xf>
    <xf numFmtId="0" fontId="6" fillId="9" borderId="9" xfId="0" applyFont="1" applyFill="1" applyBorder="1" applyAlignment="1">
      <alignment horizontal="left" vertical="center"/>
    </xf>
    <xf numFmtId="0" fontId="6" fillId="8" borderId="11" xfId="0" applyFont="1" applyFill="1" applyBorder="1" applyAlignment="1">
      <alignment horizontal="center" vertical="center" wrapText="1"/>
    </xf>
    <xf numFmtId="0" fontId="6" fillId="8" borderId="25"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9" borderId="24" xfId="0" applyFont="1" applyFill="1" applyBorder="1" applyAlignment="1">
      <alignment horizontal="left" vertical="center"/>
    </xf>
    <xf numFmtId="0" fontId="6" fillId="4" borderId="33" xfId="0" applyFont="1" applyFill="1" applyBorder="1" applyAlignment="1">
      <alignment horizontal="center" vertical="center" wrapText="1"/>
    </xf>
    <xf numFmtId="0" fontId="6" fillId="8" borderId="49" xfId="0" applyFont="1" applyFill="1" applyBorder="1" applyAlignment="1">
      <alignment horizontal="center" vertical="center" wrapText="1"/>
    </xf>
    <xf numFmtId="0" fontId="6" fillId="8" borderId="50" xfId="0" applyFont="1" applyFill="1" applyBorder="1" applyAlignment="1">
      <alignment horizontal="center" vertical="center" wrapText="1"/>
    </xf>
    <xf numFmtId="0" fontId="8" fillId="0" borderId="5"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cellXfs>
  <cellStyles count="8">
    <cellStyle name="Normal" xfId="0" builtinId="0"/>
    <cellStyle name="Normal 2" xfId="1" xr:uid="{00000000-0005-0000-0000-000001000000}"/>
    <cellStyle name="Normal 2 2" xfId="4" xr:uid="{7B616F3A-3CCF-4C74-8717-A11C9ABA9A5A}"/>
    <cellStyle name="Normal 2 3" xfId="7" xr:uid="{7C7A31AC-F031-45EF-9E28-88941B7DD8F2}"/>
    <cellStyle name="Normal 3" xfId="2" xr:uid="{528B2EED-F984-4F04-A48B-BC615ACCC28E}"/>
    <cellStyle name="Normal 4" xfId="3" xr:uid="{0E9DCFB1-DFFE-49C1-8ACD-A0F448547E7E}"/>
    <cellStyle name="Normal 5" xfId="5" xr:uid="{BBC92687-2388-4008-8517-F9F8E59A953C}"/>
    <cellStyle name="Percent 3" xfId="6" xr:uid="{8A773308-E35D-4BA9-8C9D-34FBE9B0FAC1}"/>
  </cellStyles>
  <dxfs count="1055">
    <dxf>
      <font>
        <b/>
        <i/>
        <color rgb="FFFF0000"/>
      </font>
    </dxf>
    <dxf>
      <font>
        <b/>
        <i/>
        <color rgb="FFFFA500"/>
      </font>
    </dxf>
    <dxf>
      <font>
        <b/>
        <i/>
      </font>
      <fill>
        <gradientFill degree="90">
          <stop position="0">
            <color rgb="FFFFC000"/>
          </stop>
          <stop position="1">
            <color rgb="FFFF0000"/>
          </stop>
        </gradient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font>
      <fill>
        <patternFill>
          <bgColor rgb="FFFFC000"/>
        </patternFill>
      </fill>
    </dxf>
    <dxf>
      <font>
        <b/>
        <i val="0"/>
      </font>
      <fill>
        <patternFill>
          <bgColor rgb="FF00B050"/>
        </patternFill>
      </fill>
    </dxf>
    <dxf>
      <fill>
        <patternFill>
          <bgColor rgb="FFFFFF00"/>
        </patternFill>
      </fill>
    </dxf>
    <dxf>
      <font>
        <b/>
        <i val="0"/>
        <color theme="1"/>
      </font>
      <fill>
        <patternFill>
          <bgColor rgb="FFFF0000"/>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FF0000"/>
      </font>
      <fill>
        <patternFill>
          <bgColor theme="0" tint="-0.24994659260841701"/>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C000"/>
        </patternFill>
      </fill>
    </dxf>
    <dxf>
      <font>
        <b/>
        <i val="0"/>
        <color rgb="FF00B050"/>
      </font>
      <fill>
        <patternFill patternType="none">
          <bgColor auto="1"/>
        </patternFill>
      </fill>
    </dxf>
    <dxf>
      <font>
        <b/>
        <i val="0"/>
        <color rgb="FFFF0000"/>
      </font>
      <fill>
        <patternFill patternType="none">
          <bgColor auto="1"/>
        </patternFill>
      </fill>
    </dxf>
    <dxf>
      <font>
        <b/>
        <i val="0"/>
        <color rgb="FFFFA500"/>
      </font>
      <fill>
        <patternFill patternType="none">
          <bgColor auto="1"/>
        </patternFill>
      </fill>
    </dxf>
    <dxf>
      <font>
        <b/>
        <i val="0"/>
        <color rgb="FF00B050"/>
      </font>
      <fill>
        <patternFill patternType="none">
          <bgColor auto="1"/>
        </patternFill>
      </fill>
    </dxf>
    <dxf>
      <font>
        <b/>
        <i val="0"/>
        <color rgb="FFFF0000"/>
      </font>
      <fill>
        <patternFill patternType="none">
          <bgColor auto="1"/>
        </patternFill>
      </fill>
    </dxf>
    <dxf>
      <font>
        <b/>
        <i val="0"/>
        <color rgb="FFFFA500"/>
      </font>
      <fill>
        <patternFill patternType="none">
          <bgColor auto="1"/>
        </patternFill>
      </fill>
    </dxf>
    <dxf>
      <font>
        <b/>
        <i val="0"/>
        <color auto="1"/>
      </font>
      <fill>
        <patternFill>
          <bgColor rgb="FF92D050"/>
        </patternFill>
      </fill>
    </dxf>
    <dxf>
      <font>
        <b/>
        <i val="0"/>
        <color auto="1"/>
      </font>
      <fill>
        <patternFill>
          <bgColor rgb="FFFF0000"/>
        </patternFill>
      </fill>
    </dxf>
  </dxfs>
  <tableStyles count="0" defaultTableStyle="TableStyleMedium2" defaultPivotStyle="PivotStyleLight16"/>
  <colors>
    <mruColors>
      <color rgb="FFFFEF9C"/>
      <color rgb="FFFFA500"/>
      <color rgb="FF006600"/>
      <color rgb="FF0000FF"/>
      <color rgb="FF63BE7B"/>
      <color rgb="FF66FF66"/>
      <color rgb="FFC8E17D"/>
      <color rgb="FFFF7D7D"/>
      <color rgb="FFFFE17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600075</xdr:colOff>
      <xdr:row>21</xdr:row>
      <xdr:rowOff>152400</xdr:rowOff>
    </xdr:to>
    <xdr:sp macro="" textlink="">
      <xdr:nvSpPr>
        <xdr:cNvPr id="2" name="TextBox 1">
          <a:extLst>
            <a:ext uri="{FF2B5EF4-FFF2-40B4-BE49-F238E27FC236}">
              <a16:creationId xmlns:a16="http://schemas.microsoft.com/office/drawing/2014/main" id="{88BCA997-F71A-4C48-932F-9971D3CDE588}"/>
            </a:ext>
          </a:extLst>
        </xdr:cNvPr>
        <xdr:cNvSpPr txBox="1"/>
      </xdr:nvSpPr>
      <xdr:spPr>
        <a:xfrm>
          <a:off x="0" y="457200"/>
          <a:ext cx="6696075" cy="322897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GENERAL INSTRUCTIONS</a:t>
          </a:r>
        </a:p>
        <a:p>
          <a:br>
            <a:rPr lang="en-IE" sz="1100" b="1"/>
          </a:br>
          <a:r>
            <a:rPr lang="en-IE" sz="1100" b="1"/>
            <a:t>Evaluation:</a:t>
          </a:r>
        </a:p>
        <a:p>
          <a:r>
            <a:rPr lang="en-IE" sz="1100" b="0" i="0"/>
            <a:t>- This</a:t>
          </a:r>
          <a:r>
            <a:rPr lang="en-IE" sz="1100" b="0" i="0" baseline="0"/>
            <a:t> evaluation spreadsheet is for the school's records only, as part of their tender process for the provision of Hot Meals. Once the evaluation process is concluded, the </a:t>
          </a:r>
          <a:r>
            <a:rPr lang="en-IE" sz="1100" b="1" i="0" baseline="0"/>
            <a:t>Contracting Authority (i.e. the school)</a:t>
          </a:r>
          <a:r>
            <a:rPr lang="en-IE" sz="1100" b="0" i="0" baseline="0"/>
            <a:t> will issue result letters to all </a:t>
          </a:r>
          <a:r>
            <a:rPr lang="en-IE" sz="1100" b="1" i="0" baseline="0"/>
            <a:t>Tenderers (i.e. service providers)</a:t>
          </a:r>
          <a:r>
            <a:rPr lang="en-IE" sz="1100" b="0" i="0" baseline="0"/>
            <a:t>. Further details in the next tabs.</a:t>
          </a:r>
        </a:p>
        <a:p>
          <a:r>
            <a:rPr lang="en-IE" sz="1100" b="0" i="0" baseline="0"/>
            <a:t>- The final marks should be decided on a consensus rather than by calculating the average of marks awarded per each team member.</a:t>
          </a:r>
        </a:p>
        <a:p>
          <a:pPr marL="0" marR="0" lvl="0" indent="0" defTabSz="914400" eaLnBrk="1" fontAlgn="auto" latinLnBrk="0" hangingPunct="1">
            <a:lnSpc>
              <a:spcPct val="100000"/>
            </a:lnSpc>
            <a:spcBef>
              <a:spcPts val="0"/>
            </a:spcBef>
            <a:spcAft>
              <a:spcPts val="0"/>
            </a:spcAft>
            <a:buClrTx/>
            <a:buSzTx/>
            <a:buFontTx/>
            <a:buNone/>
            <a:tabLst/>
            <a:defRPr/>
          </a:pPr>
          <a:r>
            <a:rPr lang="en-IE" sz="1100" b="0" i="0" baseline="0"/>
            <a:t>- Any personal knowledge based on previous experience with a tenderer must not be used. This is a paper-based exercise </a:t>
          </a:r>
          <a:r>
            <a:rPr lang="en-IE" sz="1100" b="0">
              <a:solidFill>
                <a:schemeClr val="dk1"/>
              </a:solidFill>
              <a:effectLst/>
              <a:latin typeface="+mn-lt"/>
              <a:ea typeface="+mn-ea"/>
              <a:cs typeface="+mn-cs"/>
            </a:rPr>
            <a:t>and must </a:t>
          </a:r>
          <a:r>
            <a:rPr lang="en-GB" sz="1100" b="0">
              <a:solidFill>
                <a:schemeClr val="dk1"/>
              </a:solidFill>
              <a:effectLst/>
              <a:latin typeface="+mn-lt"/>
              <a:ea typeface="+mn-ea"/>
              <a:cs typeface="+mn-cs"/>
            </a:rPr>
            <a:t>follow the procurement rules of confidentiality, fairness, equal treatment and transparency.</a:t>
          </a:r>
          <a:endParaRPr lang="en-IE" sz="1100" b="0" i="0" baseline="0"/>
        </a:p>
        <a:p>
          <a:pPr rtl="0"/>
          <a:endParaRPr lang="en-IE" sz="1100" b="0" i="0" u="none" strike="noStrike">
            <a:solidFill>
              <a:schemeClr val="dk1"/>
            </a:solidFill>
            <a:effectLst/>
            <a:latin typeface="+mn-lt"/>
            <a:ea typeface="+mn-ea"/>
            <a:cs typeface="+mn-cs"/>
          </a:endParaRPr>
        </a:p>
        <a:p>
          <a:pPr rtl="0"/>
          <a:r>
            <a:rPr lang="en-IE" sz="1100" b="1" i="0" u="none" strike="noStrike">
              <a:solidFill>
                <a:schemeClr val="dk1"/>
              </a:solidFill>
              <a:effectLst/>
              <a:latin typeface="+mn-lt"/>
              <a:ea typeface="+mn-ea"/>
              <a:cs typeface="+mn-cs"/>
            </a:rPr>
            <a:t>Reporting and audit trail:</a:t>
          </a:r>
          <a:br>
            <a:rPr lang="en-IE" sz="1100" b="1" i="0" u="none" strike="noStrike">
              <a:solidFill>
                <a:schemeClr val="dk1"/>
              </a:solidFill>
              <a:effectLst/>
              <a:latin typeface="+mn-lt"/>
              <a:ea typeface="+mn-ea"/>
              <a:cs typeface="+mn-cs"/>
            </a:rPr>
          </a:br>
          <a:r>
            <a:rPr lang="en-IE" sz="1100" b="1" i="0" u="none" strike="noStrike">
              <a:solidFill>
                <a:schemeClr val="dk1"/>
              </a:solidFill>
              <a:effectLst/>
              <a:latin typeface="+mn-lt"/>
              <a:ea typeface="+mn-ea"/>
              <a:cs typeface="+mn-cs"/>
            </a:rPr>
            <a:t>- </a:t>
          </a:r>
          <a:r>
            <a:rPr lang="en-IE" sz="1100" b="0" i="0" u="none" strike="noStrike">
              <a:solidFill>
                <a:schemeClr val="dk1"/>
              </a:solidFill>
              <a:effectLst/>
              <a:latin typeface="+mn-lt"/>
              <a:ea typeface="+mn-ea"/>
              <a:cs typeface="+mn-cs"/>
            </a:rPr>
            <a:t>In addition to this evaluation sheet, it is recommended that the Contracting Authority keep a comprehensive report about the progress of the procurement process and the reasons for the decisions taken.</a:t>
          </a:r>
          <a:br>
            <a:rPr lang="en-IE" sz="1100" b="0" i="0" u="none" strike="noStrike">
              <a:solidFill>
                <a:schemeClr val="dk1"/>
              </a:solidFill>
              <a:effectLst/>
              <a:latin typeface="+mn-lt"/>
              <a:ea typeface="+mn-ea"/>
              <a:cs typeface="+mn-cs"/>
            </a:rPr>
          </a:br>
          <a:r>
            <a:rPr lang="en-IE" sz="1100">
              <a:solidFill>
                <a:schemeClr val="dk1"/>
              </a:solidFill>
              <a:effectLst/>
              <a:latin typeface="+mn-lt"/>
              <a:ea typeface="+mn-ea"/>
              <a:cs typeface="+mn-cs"/>
            </a:rPr>
            <a:t>“</a:t>
          </a:r>
          <a:r>
            <a:rPr lang="en-IE" sz="1100" i="1">
              <a:solidFill>
                <a:schemeClr val="dk1"/>
              </a:solidFill>
              <a:effectLst/>
              <a:latin typeface="+mn-lt"/>
              <a:ea typeface="+mn-ea"/>
              <a:cs typeface="+mn-cs"/>
            </a:rPr>
            <a:t>A report on the tenders received, those present at the opening of the tenders, and the details of any tenders rejected and the reasons for the rejection should be produced, signed off at the appropriate level and placed in the project file.” </a:t>
          </a:r>
          <a:r>
            <a:rPr lang="en-IE" sz="1100">
              <a:solidFill>
                <a:schemeClr val="dk1"/>
              </a:solidFill>
              <a:effectLst/>
              <a:latin typeface="+mn-lt"/>
              <a:ea typeface="+mn-ea"/>
              <a:cs typeface="+mn-cs"/>
            </a:rPr>
            <a:t>(OGP Public Procurement Guidelines for Goods and Services, para 136).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9525</xdr:colOff>
      <xdr:row>15</xdr:row>
      <xdr:rowOff>0</xdr:rowOff>
    </xdr:to>
    <xdr:sp macro="" textlink="">
      <xdr:nvSpPr>
        <xdr:cNvPr id="2" name="TextBox 1">
          <a:extLst>
            <a:ext uri="{FF2B5EF4-FFF2-40B4-BE49-F238E27FC236}">
              <a16:creationId xmlns:a16="http://schemas.microsoft.com/office/drawing/2014/main" id="{445CD59C-9460-5035-89F3-D130F4DC52BB}"/>
            </a:ext>
          </a:extLst>
        </xdr:cNvPr>
        <xdr:cNvSpPr txBox="1"/>
      </xdr:nvSpPr>
      <xdr:spPr>
        <a:xfrm>
          <a:off x="0" y="342900"/>
          <a:ext cx="10020300" cy="1809750"/>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COMPLIANCE CHECK</a:t>
          </a:r>
        </a:p>
        <a:p>
          <a:br>
            <a:rPr lang="en-IE" sz="1100" b="1"/>
          </a:br>
          <a:r>
            <a:rPr lang="en-IE" sz="1100" b="1" i="1">
              <a:solidFill>
                <a:srgbClr val="FF0000"/>
              </a:solidFill>
            </a:rPr>
            <a:t>This</a:t>
          </a:r>
          <a:r>
            <a:rPr lang="en-IE" sz="1100" b="1" i="1" baseline="0">
              <a:solidFill>
                <a:srgbClr val="FF0000"/>
              </a:solidFill>
            </a:rPr>
            <a:t> section is about the TENDERER/SERVICE PROVIDER.</a:t>
          </a:r>
        </a:p>
        <a:p>
          <a:endParaRPr lang="en-IE" sz="1100" b="1" i="1"/>
        </a:p>
        <a:p>
          <a:r>
            <a:rPr lang="en-IE" sz="1100" b="0"/>
            <a:t>- Insert Tenderer's</a:t>
          </a:r>
          <a:r>
            <a:rPr lang="en-IE" sz="1100" b="0" baseline="0"/>
            <a:t> </a:t>
          </a:r>
          <a:r>
            <a:rPr lang="en-IE" sz="1100" b="0"/>
            <a:t>names in cells highlighted in yellow below. Those will be then populated throughout the document.</a:t>
          </a:r>
          <a:br>
            <a:rPr lang="en-IE" sz="1100" b="0"/>
          </a:br>
          <a:r>
            <a:rPr lang="en-IE" sz="1100" b="0">
              <a:solidFill>
                <a:schemeClr val="dk1"/>
              </a:solidFill>
              <a:effectLst/>
              <a:latin typeface="+mn-lt"/>
              <a:ea typeface="+mn-ea"/>
              <a:cs typeface="+mn-cs"/>
            </a:rPr>
            <a:t>- Select </a:t>
          </a:r>
          <a:r>
            <a:rPr lang="en-IE" sz="1100" b="0"/>
            <a:t>"PASS", "FAIL" or "PENDING" (</a:t>
          </a:r>
          <a:r>
            <a:rPr lang="en-IE" sz="1100" b="0">
              <a:solidFill>
                <a:schemeClr val="dk1"/>
              </a:solidFill>
              <a:effectLst/>
              <a:latin typeface="+mn-lt"/>
              <a:ea typeface="+mn-ea"/>
              <a:cs typeface="+mn-cs"/>
            </a:rPr>
            <a:t>if clarification can</a:t>
          </a:r>
          <a:r>
            <a:rPr lang="en-IE" sz="1100" b="0" baseline="0">
              <a:solidFill>
                <a:schemeClr val="dk1"/>
              </a:solidFill>
              <a:effectLst/>
              <a:latin typeface="+mn-lt"/>
              <a:ea typeface="+mn-ea"/>
              <a:cs typeface="+mn-cs"/>
            </a:rPr>
            <a:t> and </a:t>
          </a:r>
          <a:r>
            <a:rPr lang="en-IE" sz="1100" b="0">
              <a:solidFill>
                <a:schemeClr val="dk1"/>
              </a:solidFill>
              <a:effectLst/>
              <a:latin typeface="+mn-lt"/>
              <a:ea typeface="+mn-ea"/>
              <a:cs typeface="+mn-cs"/>
            </a:rPr>
            <a:t>needs to be sought</a:t>
          </a:r>
          <a:r>
            <a:rPr lang="en-IE" sz="1100" b="0"/>
            <a:t>) in response to each question. Some questions will be a straight PASS/FAIL, some questions will allow status</a:t>
          </a:r>
          <a:r>
            <a:rPr lang="en-IE" sz="1100" b="0" baseline="0"/>
            <a:t> PENDING.</a:t>
          </a:r>
        </a:p>
        <a:p>
          <a:pPr marL="0" marR="0" lvl="0" indent="0" defTabSz="914400" eaLnBrk="1" fontAlgn="auto" latinLnBrk="0" hangingPunct="1">
            <a:lnSpc>
              <a:spcPct val="100000"/>
            </a:lnSpc>
            <a:spcBef>
              <a:spcPts val="0"/>
            </a:spcBef>
            <a:spcAft>
              <a:spcPts val="0"/>
            </a:spcAft>
            <a:buClrTx/>
            <a:buSzTx/>
            <a:buFontTx/>
            <a:buNone/>
            <a:tabLst/>
            <a:defRPr/>
          </a:pPr>
          <a:r>
            <a:rPr lang="en-IE" sz="1100" b="0" baseline="0"/>
            <a:t>- </a:t>
          </a:r>
          <a:r>
            <a:rPr lang="en-IE" sz="1100" b="0"/>
            <a:t>Pending information needs</a:t>
          </a:r>
          <a:r>
            <a:rPr lang="en-IE" sz="1100" b="0" baseline="0"/>
            <a:t> to be resolved </a:t>
          </a:r>
          <a:r>
            <a:rPr lang="en-IE" sz="1100" b="0"/>
            <a:t>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a:t>
          </a:r>
          <a:r>
            <a:rPr lang="en-IE" sz="1100" b="0" i="0" baseline="0">
              <a:solidFill>
                <a:schemeClr val="dk1"/>
              </a:solidFill>
              <a:effectLst/>
              <a:latin typeface="+mn-lt"/>
              <a:ea typeface="+mn-ea"/>
              <a:cs typeface="+mn-cs"/>
            </a:rPr>
            <a:t>If the response to the clarification questions are deemed by the Team not to have met the requirement, the Tenderer must be eliminated.</a:t>
          </a:r>
          <a:br>
            <a:rPr lang="en-IE" sz="1100" b="0"/>
          </a:br>
          <a:r>
            <a:rPr lang="en-IE" sz="1100" b="0">
              <a:solidFill>
                <a:schemeClr val="dk1"/>
              </a:solidFill>
            </a:rPr>
            <a:t>- </a:t>
          </a:r>
          <a:r>
            <a:rPr lang="en-IE" sz="1100" b="0">
              <a:solidFill>
                <a:schemeClr val="dk1"/>
              </a:solidFill>
              <a:effectLst/>
              <a:latin typeface="+mn-lt"/>
              <a:ea typeface="+mn-ea"/>
              <a:cs typeface="+mn-cs"/>
            </a:rPr>
            <a:t>Tenderers who have passed this section (see </a:t>
          </a:r>
          <a:r>
            <a:rPr lang="en-IE" sz="1100" b="0" baseline="0">
              <a:solidFill>
                <a:schemeClr val="dk1"/>
              </a:solidFill>
              <a:effectLst/>
              <a:latin typeface="+mn-lt"/>
              <a:ea typeface="+mn-ea"/>
              <a:cs typeface="+mn-cs"/>
            </a:rPr>
            <a:t>row 33 for result of Compliance Check)</a:t>
          </a:r>
          <a:r>
            <a:rPr lang="en-IE" sz="1100" b="0">
              <a:solidFill>
                <a:schemeClr val="dk1"/>
              </a:solidFill>
              <a:effectLst/>
              <a:latin typeface="+mn-lt"/>
              <a:ea typeface="+mn-ea"/>
              <a:cs typeface="+mn-cs"/>
            </a:rPr>
            <a:t> must be evaluated at the next section, Qualitative Award Criteria.</a:t>
          </a:r>
          <a:br>
            <a:rPr lang="en-IE" sz="1100" b="0">
              <a:solidFill>
                <a:schemeClr val="dk1"/>
              </a:solidFill>
            </a:rPr>
          </a:br>
          <a:r>
            <a:rPr lang="en-IE" sz="1100" b="0">
              <a:solidFill>
                <a:schemeClr val="dk1"/>
              </a:solidFill>
            </a:rPr>
            <a:t>-</a:t>
          </a:r>
          <a:r>
            <a:rPr lang="en-IE" sz="1100" b="0" baseline="0">
              <a:solidFill>
                <a:schemeClr val="dk1"/>
              </a:solidFill>
            </a:rPr>
            <a:t> </a:t>
          </a:r>
          <a:r>
            <a:rPr lang="en-IE" sz="1100" b="0">
              <a:solidFill>
                <a:schemeClr val="dk1"/>
              </a:solidFill>
              <a:effectLst/>
              <a:latin typeface="+mn-lt"/>
              <a:ea typeface="+mn-ea"/>
              <a:cs typeface="+mn-cs"/>
            </a:rPr>
            <a:t>Tenderers who </a:t>
          </a:r>
          <a:r>
            <a:rPr lang="en-IE" sz="1100" b="0" baseline="0">
              <a:solidFill>
                <a:schemeClr val="dk1"/>
              </a:solidFill>
            </a:rPr>
            <a:t>fail in any question </a:t>
          </a:r>
          <a:r>
            <a:rPr lang="en-IE" sz="1100" b="0"/>
            <a:t>will be deemed non-compliant. </a:t>
          </a:r>
          <a:r>
            <a:rPr lang="en-IE" sz="1100" b="0" baseline="0">
              <a:solidFill>
                <a:schemeClr val="dk1"/>
              </a:solidFill>
              <a:effectLst/>
              <a:latin typeface="+mn-lt"/>
              <a:ea typeface="+mn-ea"/>
              <a:cs typeface="+mn-cs"/>
            </a:rPr>
            <a:t>In such cases, the evaluation of their proposal can stop at the question they failed, </a:t>
          </a:r>
          <a:r>
            <a:rPr lang="en-IE" sz="1100" b="0">
              <a:solidFill>
                <a:schemeClr val="dk1"/>
              </a:solidFill>
              <a:effectLst/>
              <a:latin typeface="+mn-lt"/>
              <a:ea typeface="+mn-ea"/>
              <a:cs typeface="+mn-cs"/>
            </a:rPr>
            <a:t>and a</a:t>
          </a:r>
          <a:r>
            <a:rPr lang="en-IE" sz="1100" b="0" baseline="0">
              <a:solidFill>
                <a:schemeClr val="dk1"/>
              </a:solidFill>
              <a:effectLst/>
              <a:latin typeface="+mn-lt"/>
              <a:ea typeface="+mn-ea"/>
              <a:cs typeface="+mn-cs"/>
            </a:rPr>
            <a:t> </a:t>
          </a:r>
          <a:r>
            <a:rPr lang="en-IE" sz="1100" b="0"/>
            <a:t>non-compliant letter will be issued to them,</a:t>
          </a:r>
          <a:r>
            <a:rPr lang="en-IE" sz="1100" b="0" baseline="0"/>
            <a:t> stating in which section they failed. </a:t>
          </a:r>
          <a:r>
            <a:rPr lang="en-IE" sz="1100" b="0" i="1" baseline="0">
              <a:solidFill>
                <a:schemeClr val="dk1"/>
              </a:solidFill>
              <a:effectLst/>
              <a:latin typeface="+mn-lt"/>
              <a:ea typeface="+mn-ea"/>
              <a:cs typeface="+mn-cs"/>
            </a:rPr>
            <a:t>See further details on issuing letters in the last tab of this spreadsheet.</a:t>
          </a:r>
          <a:endParaRPr lang="en-IE" sz="1100" b="0" i="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xdr:colOff>
      <xdr:row>2</xdr:row>
      <xdr:rowOff>9525</xdr:rowOff>
    </xdr:from>
    <xdr:to>
      <xdr:col>2</xdr:col>
      <xdr:colOff>1</xdr:colOff>
      <xdr:row>34</xdr:row>
      <xdr:rowOff>11793</xdr:rowOff>
    </xdr:to>
    <xdr:sp macro="" textlink="">
      <xdr:nvSpPr>
        <xdr:cNvPr id="2" name="TextBox 1">
          <a:extLst>
            <a:ext uri="{FF2B5EF4-FFF2-40B4-BE49-F238E27FC236}">
              <a16:creationId xmlns:a16="http://schemas.microsoft.com/office/drawing/2014/main" id="{B195BF17-7281-4FBB-A628-CA22AA866BA1}"/>
            </a:ext>
          </a:extLst>
        </xdr:cNvPr>
        <xdr:cNvSpPr txBox="1"/>
      </xdr:nvSpPr>
      <xdr:spPr>
        <a:xfrm>
          <a:off x="2" y="489916"/>
          <a:ext cx="6084956" cy="583322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QUALITATIVE</a:t>
          </a:r>
          <a:r>
            <a:rPr lang="en-IE" sz="1100" b="1" u="sng" baseline="0"/>
            <a:t> AWARD</a:t>
          </a:r>
          <a:r>
            <a:rPr lang="en-IE" sz="1100" b="1" u="sng"/>
            <a:t> CRITERIA</a:t>
          </a:r>
        </a:p>
        <a:p>
          <a:endParaRPr lang="en-IE" sz="1100" b="1" u="sng"/>
        </a:p>
        <a:p>
          <a:r>
            <a:rPr lang="en-IE" sz="1100" b="1" i="1" u="none">
              <a:solidFill>
                <a:srgbClr val="FF0000"/>
              </a:solidFill>
            </a:rPr>
            <a:t>This section is about the CONTRACT.</a:t>
          </a:r>
          <a:br>
            <a:rPr lang="en-IE" sz="1100" b="1" i="1" u="none">
              <a:solidFill>
                <a:srgbClr val="FF0000"/>
              </a:solidFill>
            </a:rPr>
          </a:br>
          <a:endParaRPr lang="en-IE" sz="1100" b="1" i="1" u="none">
            <a:solidFill>
              <a:srgbClr val="FF0000"/>
            </a:solidFill>
          </a:endParaRPr>
        </a:p>
        <a:p>
          <a:r>
            <a:rPr lang="en-IE" sz="1100">
              <a:solidFill>
                <a:schemeClr val="dk1"/>
              </a:solidFill>
              <a:effectLst/>
              <a:latin typeface="+mn-lt"/>
              <a:ea typeface="+mn-ea"/>
              <a:cs typeface="+mn-cs"/>
            </a:rPr>
            <a:t>It is important to be aware that unsuccessful Tenderers are entitled to know why their Tender has not been successful. It is to the advantage of the marketplace, if Tenderers are informed of why they failed to win the contract, and so consequently can submit better tenders in future competitions. Therefore, below are the important principles to consider during the process of evaluating tenders. They are fundamental to getting the process correct and will provide a high degree of protection to your procurement processes if followed correctly, and they particularly should be reflected when drafting your letters to the unsuccessful Tenderers(s).</a:t>
          </a:r>
          <a:br>
            <a:rPr lang="en-IE" sz="1100" b="0"/>
          </a:br>
          <a:endParaRPr lang="en-IE" sz="1100" b="0"/>
        </a:p>
        <a:p>
          <a:r>
            <a:rPr lang="en-IE" sz="1100" b="0" i="1"/>
            <a:t>1.</a:t>
          </a:r>
          <a:r>
            <a:rPr lang="en-IE" sz="1100" b="0" i="1" baseline="0"/>
            <a:t> The quality of the responses must be assessed against the requirements stated in the CFT.</a:t>
          </a:r>
          <a:endParaRPr lang="en-IE" sz="1100" b="0" i="1"/>
        </a:p>
        <a:p>
          <a:r>
            <a:rPr lang="en-IE" sz="1100" b="0" i="1"/>
            <a:t>2. The valid award of contracts is intertwined with providing adequate reasons for procurement decisions (i.e. the rationale for awarding marks). If adequate reasons are not provided, then the entire process may be open to a legal challenge.</a:t>
          </a:r>
        </a:p>
        <a:p>
          <a:r>
            <a:rPr lang="en-IE" sz="1100" b="0" i="1"/>
            <a:t>3.</a:t>
          </a:r>
          <a:r>
            <a:rPr lang="en-IE" sz="1100" b="0" i="1" baseline="0"/>
            <a:t> </a:t>
          </a:r>
          <a:r>
            <a:rPr lang="en-IE" sz="1100" b="0" i="1"/>
            <a:t>The validity of the reasons provided will be undermined if the same reasons are provided to all the unsuccessful Tenderers. </a:t>
          </a:r>
        </a:p>
        <a:p>
          <a:r>
            <a:rPr lang="en-IE" sz="1100" b="0" i="1">
              <a:solidFill>
                <a:schemeClr val="dk1"/>
              </a:solidFill>
              <a:effectLst/>
              <a:latin typeface="+mn-lt"/>
              <a:ea typeface="+mn-ea"/>
              <a:cs typeface="+mn-cs"/>
            </a:rPr>
            <a:t>4. Generic reasons are not acceptable as ‘dutiful’ under the law.</a:t>
          </a:r>
          <a:endParaRPr lang="en-IE">
            <a:effectLst/>
          </a:endParaRPr>
        </a:p>
        <a:p>
          <a:r>
            <a:rPr lang="en-IE" sz="1100" b="0" i="1">
              <a:solidFill>
                <a:schemeClr val="dk1"/>
              </a:solidFill>
              <a:effectLst/>
              <a:latin typeface="+mn-lt"/>
              <a:ea typeface="+mn-ea"/>
              <a:cs typeface="+mn-cs"/>
            </a:rPr>
            <a:t>5. A sufficiently precise bespoke statement (by criterion) of reasons must be provided to each unsuccessful tenderer.</a:t>
          </a:r>
          <a:endParaRPr lang="en-IE">
            <a:effectLst/>
          </a:endParaRPr>
        </a:p>
        <a:p>
          <a:r>
            <a:rPr lang="en-IE" sz="1100" b="0" i="1">
              <a:solidFill>
                <a:schemeClr val="dk1"/>
              </a:solidFill>
              <a:effectLst/>
              <a:latin typeface="+mn-lt"/>
              <a:ea typeface="+mn-ea"/>
              <a:cs typeface="+mn-cs"/>
            </a:rPr>
            <a:t>6. Providing scores alone is not acceptable as providing reasons.</a:t>
          </a:r>
          <a:br>
            <a:rPr lang="en-IE" sz="1100" b="0" i="1"/>
          </a:br>
          <a:endParaRPr lang="en-IE" sz="1100" b="0" i="1"/>
        </a:p>
        <a:p>
          <a:r>
            <a:rPr lang="en-IE" sz="1100" b="1" i="0">
              <a:solidFill>
                <a:sysClr val="windowText" lastClr="000000"/>
              </a:solidFill>
            </a:rPr>
            <a:t>- Award marks </a:t>
          </a:r>
          <a:r>
            <a:rPr lang="en-IE" sz="1100" b="1" i="0" baseline="0">
              <a:solidFill>
                <a:sysClr val="windowText" lastClr="000000"/>
              </a:solidFill>
            </a:rPr>
            <a:t>and add your bespoke comments </a:t>
          </a:r>
          <a:r>
            <a:rPr lang="en-IE" sz="1100" b="1" i="0">
              <a:solidFill>
                <a:schemeClr val="dk1"/>
              </a:solidFill>
              <a:effectLst/>
              <a:latin typeface="+mn-lt"/>
              <a:ea typeface="+mn-ea"/>
              <a:cs typeface="+mn-cs"/>
            </a:rPr>
            <a:t>in</a:t>
          </a:r>
          <a:r>
            <a:rPr lang="en-IE" sz="1100" b="1" i="0" baseline="0">
              <a:solidFill>
                <a:schemeClr val="dk1"/>
              </a:solidFill>
              <a:effectLst/>
              <a:latin typeface="+mn-lt"/>
              <a:ea typeface="+mn-ea"/>
              <a:cs typeface="+mn-cs"/>
            </a:rPr>
            <a:t> the appropriate cells below </a:t>
          </a:r>
          <a:r>
            <a:rPr lang="en-IE" sz="1100" b="1" i="0" baseline="0">
              <a:solidFill>
                <a:sysClr val="windowText" lastClr="000000"/>
              </a:solidFill>
            </a:rPr>
            <a:t>to justify the marks awarded to each Tenderer.</a:t>
          </a:r>
          <a:br>
            <a:rPr lang="en-IE" sz="1100" b="1" i="0" baseline="0">
              <a:solidFill>
                <a:srgbClr val="FF0000"/>
              </a:solidFill>
            </a:rPr>
          </a:br>
          <a:r>
            <a:rPr lang="en-IE" sz="1100" b="1" i="0" baseline="0">
              <a:solidFill>
                <a:sysClr val="windowText" lastClr="000000"/>
              </a:solidFill>
            </a:rPr>
            <a:t>- </a:t>
          </a:r>
          <a:r>
            <a:rPr lang="en-IE" sz="1100" b="1" i="0" baseline="0"/>
            <a:t>It is recommended to evaluate each tender individually across all criteria. After that, you can review marks and comments for each criterion across the tenders.</a:t>
          </a:r>
          <a:br>
            <a:rPr lang="en-IE" sz="1100" b="0" i="1"/>
          </a:br>
          <a:r>
            <a:rPr lang="en-IE" sz="1100" b="1" i="0">
              <a:solidFill>
                <a:schemeClr val="dk1"/>
              </a:solidFill>
              <a:effectLst/>
              <a:latin typeface="+mn-lt"/>
              <a:ea typeface="+mn-ea"/>
              <a:cs typeface="+mn-cs"/>
            </a:rPr>
            <a:t>- Tenderers must achieve the minimum of 70% of the marks for each and all criteria, sub-criteria</a:t>
          </a:r>
          <a:r>
            <a:rPr lang="en-IE" sz="1100" b="1" i="0" baseline="0">
              <a:solidFill>
                <a:schemeClr val="dk1"/>
              </a:solidFill>
              <a:effectLst/>
              <a:latin typeface="+mn-lt"/>
              <a:ea typeface="+mn-ea"/>
              <a:cs typeface="+mn-cs"/>
            </a:rPr>
            <a:t> and sub-sub-criteria. </a:t>
          </a:r>
          <a:br>
            <a:rPr lang="en-IE" sz="1100" b="1" i="0">
              <a:solidFill>
                <a:schemeClr val="dk1"/>
              </a:solidFill>
              <a:effectLst/>
              <a:latin typeface="+mn-lt"/>
              <a:ea typeface="+mn-ea"/>
              <a:cs typeface="+mn-cs"/>
            </a:rPr>
          </a:br>
          <a:r>
            <a:rPr lang="en-IE" sz="1100" b="1" i="0">
              <a:solidFill>
                <a:schemeClr val="dk1"/>
              </a:solidFill>
              <a:effectLst/>
              <a:latin typeface="+mn-lt"/>
              <a:ea typeface="+mn-ea"/>
              <a:cs typeface="+mn-cs"/>
            </a:rPr>
            <a:t>-</a:t>
          </a:r>
          <a:r>
            <a:rPr lang="en-IE" sz="1100" b="1" i="0" baseline="0">
              <a:solidFill>
                <a:schemeClr val="dk1"/>
              </a:solidFill>
              <a:effectLst/>
              <a:latin typeface="+mn-lt"/>
              <a:ea typeface="+mn-ea"/>
              <a:cs typeface="+mn-cs"/>
            </a:rPr>
            <a:t> </a:t>
          </a:r>
          <a:r>
            <a:rPr lang="en-IE" sz="1100" b="1" i="0">
              <a:solidFill>
                <a:schemeClr val="dk1"/>
              </a:solidFill>
              <a:effectLst/>
              <a:latin typeface="+mn-lt"/>
              <a:ea typeface="+mn-ea"/>
              <a:cs typeface="+mn-cs"/>
            </a:rPr>
            <a:t>Tenderers who </a:t>
          </a:r>
          <a:r>
            <a:rPr lang="en-IE" sz="1100" b="1" i="0" baseline="0">
              <a:solidFill>
                <a:schemeClr val="dk1"/>
              </a:solidFill>
              <a:effectLst/>
              <a:latin typeface="+mn-lt"/>
              <a:ea typeface="+mn-ea"/>
              <a:cs typeface="+mn-cs"/>
            </a:rPr>
            <a:t>fail in any criterion, sub-criterion or sub-sub-criterion </a:t>
          </a:r>
          <a:r>
            <a:rPr lang="en-IE" sz="1100" b="1" i="0">
              <a:solidFill>
                <a:schemeClr val="dk1"/>
              </a:solidFill>
              <a:effectLst/>
              <a:latin typeface="+mn-lt"/>
              <a:ea typeface="+mn-ea"/>
              <a:cs typeface="+mn-cs"/>
            </a:rPr>
            <a:t>will be deemed non-compliant. </a:t>
          </a:r>
          <a:r>
            <a:rPr lang="en-IE" sz="1100" b="1" i="0" baseline="0">
              <a:solidFill>
                <a:schemeClr val="dk1"/>
              </a:solidFill>
              <a:effectLst/>
              <a:latin typeface="+mn-lt"/>
              <a:ea typeface="+mn-ea"/>
              <a:cs typeface="+mn-cs"/>
            </a:rPr>
            <a:t>In such cases, the evaluation of their proposal should stop at the question they failed, </a:t>
          </a:r>
          <a:r>
            <a:rPr lang="en-IE" sz="1100" b="1" i="0">
              <a:solidFill>
                <a:schemeClr val="dk1"/>
              </a:solidFill>
              <a:effectLst/>
              <a:latin typeface="+mn-lt"/>
              <a:ea typeface="+mn-ea"/>
              <a:cs typeface="+mn-cs"/>
            </a:rPr>
            <a:t>and a non-compliant letter must be issued to them,</a:t>
          </a:r>
          <a:r>
            <a:rPr lang="en-IE" sz="1100" b="1" i="0" baseline="0">
              <a:solidFill>
                <a:schemeClr val="dk1"/>
              </a:solidFill>
              <a:effectLst/>
              <a:latin typeface="+mn-lt"/>
              <a:ea typeface="+mn-ea"/>
              <a:cs typeface="+mn-cs"/>
            </a:rPr>
            <a:t> including marks and feedback up to the criterion they failed. See further details on issuing letters in the last tab of this spreadsheet.</a:t>
          </a:r>
          <a:endParaRPr lang="en-IE" sz="1100" b="1" i="0"/>
        </a:p>
      </xdr:txBody>
    </xdr:sp>
    <xdr:clientData/>
  </xdr:twoCellAnchor>
  <xdr:twoCellAnchor>
    <xdr:from>
      <xdr:col>2</xdr:col>
      <xdr:colOff>182690</xdr:colOff>
      <xdr:row>2</xdr:row>
      <xdr:rowOff>9526</xdr:rowOff>
    </xdr:from>
    <xdr:to>
      <xdr:col>6</xdr:col>
      <xdr:colOff>395</xdr:colOff>
      <xdr:row>34</xdr:row>
      <xdr:rowOff>1</xdr:rowOff>
    </xdr:to>
    <xdr:sp macro="" textlink="">
      <xdr:nvSpPr>
        <xdr:cNvPr id="3" name="TextBox 2">
          <a:extLst>
            <a:ext uri="{FF2B5EF4-FFF2-40B4-BE49-F238E27FC236}">
              <a16:creationId xmlns:a16="http://schemas.microsoft.com/office/drawing/2014/main" id="{606BD3C9-C9C8-4311-8E4A-1A54C85372A1}"/>
            </a:ext>
          </a:extLst>
        </xdr:cNvPr>
        <xdr:cNvSpPr txBox="1"/>
      </xdr:nvSpPr>
      <xdr:spPr>
        <a:xfrm>
          <a:off x="6269619" y="490312"/>
          <a:ext cx="6276562" cy="579618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latin typeface="+mn-lt"/>
            </a:rPr>
            <a:t>CHARACTERISTIC OF RESPONSE</a:t>
          </a:r>
          <a:br>
            <a:rPr lang="en-IE" sz="1100" b="1">
              <a:latin typeface="+mn-lt"/>
            </a:rPr>
          </a:br>
          <a:endParaRPr lang="en-IE" sz="1100" b="1">
            <a:latin typeface="+mn-lt"/>
          </a:endParaRPr>
        </a:p>
        <a:p>
          <a:r>
            <a:rPr lang="en-IE" sz="1100" b="1" i="1" u="sng">
              <a:solidFill>
                <a:srgbClr val="006600"/>
              </a:solidFill>
              <a:latin typeface="+mn-lt"/>
            </a:rPr>
            <a:t>91-100%</a:t>
          </a:r>
          <a:br>
            <a:rPr lang="en-IE" sz="1100" b="1" i="1">
              <a:solidFill>
                <a:srgbClr val="006600"/>
              </a:solidFill>
              <a:latin typeface="+mn-lt"/>
            </a:rPr>
          </a:br>
          <a:r>
            <a:rPr lang="en-IE" sz="1100" b="1" i="1">
              <a:solidFill>
                <a:srgbClr val="006600"/>
              </a:solidFill>
              <a:latin typeface="+mn-lt"/>
            </a:rPr>
            <a:t>Excellent to Exceptional</a:t>
          </a:r>
        </a:p>
        <a:p>
          <a:r>
            <a:rPr lang="en-IE" sz="1100" b="1" i="1">
              <a:solidFill>
                <a:srgbClr val="006600"/>
              </a:solidFill>
              <a:latin typeface="+mn-lt"/>
            </a:rPr>
            <a:t>The Tenderer’s proposal is assessed as demonstrating an excellent to exceptional level of quality and understanding in respect of the qualitative criterion.</a:t>
          </a:r>
          <a:br>
            <a:rPr lang="en-IE" sz="1100" b="1" i="1">
              <a:solidFill>
                <a:srgbClr val="006600"/>
              </a:solidFill>
              <a:latin typeface="+mn-lt"/>
            </a:rPr>
          </a:br>
          <a:endParaRPr lang="en-IE" sz="1100" b="1" i="1">
            <a:solidFill>
              <a:srgbClr val="006600"/>
            </a:solidFill>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100" b="1" i="1" u="sng" strike="noStrike" kern="0" cap="none" spc="0" normalizeH="0" baseline="0" noProof="0">
              <a:ln>
                <a:noFill/>
              </a:ln>
              <a:solidFill>
                <a:srgbClr val="006600"/>
              </a:solidFill>
              <a:effectLst/>
              <a:uLnTx/>
              <a:uFillTx/>
              <a:latin typeface="+mn-lt"/>
              <a:ea typeface="+mn-ea"/>
              <a:cs typeface="+mn-cs"/>
            </a:rPr>
            <a:t>80-90%</a:t>
          </a:r>
          <a:br>
            <a:rPr kumimoji="0" lang="en-IE" sz="1100" b="1" i="1" u="none" strike="noStrike" kern="0" cap="none" spc="0" normalizeH="0" baseline="0" noProof="0">
              <a:ln>
                <a:noFill/>
              </a:ln>
              <a:solidFill>
                <a:srgbClr val="006600"/>
              </a:solidFill>
              <a:effectLst/>
              <a:uLnTx/>
              <a:uFillTx/>
              <a:latin typeface="+mn-lt"/>
              <a:ea typeface="+mn-ea"/>
              <a:cs typeface="+mn-cs"/>
            </a:rPr>
          </a:br>
          <a:r>
            <a:rPr kumimoji="0" lang="en-IE" sz="1100" b="1" i="1" u="none" strike="noStrike" kern="0" cap="none" spc="0" normalizeH="0" baseline="0" noProof="0">
              <a:ln>
                <a:noFill/>
              </a:ln>
              <a:solidFill>
                <a:srgbClr val="006600"/>
              </a:solidFill>
              <a:effectLst/>
              <a:uLnTx/>
              <a:uFillTx/>
              <a:latin typeface="+mn-lt"/>
              <a:ea typeface="+mn-ea"/>
              <a:cs typeface="+mn-cs"/>
            </a:rPr>
            <a:t>Good to Very Good</a:t>
          </a:r>
        </a:p>
        <a:p>
          <a:pPr marL="0" marR="0" lvl="0" indent="0" defTabSz="914400" eaLnBrk="1" fontAlgn="auto" latinLnBrk="0" hangingPunct="1">
            <a:lnSpc>
              <a:spcPct val="100000"/>
            </a:lnSpc>
            <a:spcBef>
              <a:spcPts val="0"/>
            </a:spcBef>
            <a:spcAft>
              <a:spcPts val="0"/>
            </a:spcAft>
            <a:buClrTx/>
            <a:buSzTx/>
            <a:buFontTx/>
            <a:buNone/>
            <a:tabLst/>
            <a:defRPr/>
          </a:pPr>
          <a:r>
            <a:rPr kumimoji="0" lang="en-IE" sz="1100" b="1" i="1" u="none" strike="noStrike" kern="0" cap="none" spc="0" normalizeH="0" baseline="0" noProof="0">
              <a:ln>
                <a:noFill/>
              </a:ln>
              <a:solidFill>
                <a:srgbClr val="006600"/>
              </a:solidFill>
              <a:effectLst/>
              <a:uLnTx/>
              <a:uFillTx/>
              <a:latin typeface="+mn-lt"/>
              <a:ea typeface="+mn-ea"/>
              <a:cs typeface="+mn-cs"/>
            </a:rPr>
            <a:t>The Tenderer’s proposal is assessed as demonstrating a good to very good level of quality and understanding in respect of the qualitative criterion.</a:t>
          </a:r>
        </a:p>
        <a:p>
          <a:pPr marL="0" marR="0" lvl="0" indent="0" defTabSz="914400" eaLnBrk="1" fontAlgn="auto" latinLnBrk="0" hangingPunct="1">
            <a:lnSpc>
              <a:spcPct val="100000"/>
            </a:lnSpc>
            <a:spcBef>
              <a:spcPts val="0"/>
            </a:spcBef>
            <a:spcAft>
              <a:spcPts val="0"/>
            </a:spcAft>
            <a:buClrTx/>
            <a:buSzTx/>
            <a:buFontTx/>
            <a:buNone/>
            <a:tabLst/>
            <a:defRPr/>
          </a:pPr>
          <a:endParaRPr lang="en-IE" sz="1100" b="1" i="1">
            <a:solidFill>
              <a:srgbClr val="006600"/>
            </a:solidFill>
            <a:latin typeface="+mn-lt"/>
          </a:endParaRPr>
        </a:p>
        <a:p>
          <a:r>
            <a:rPr lang="en-IE" sz="1100" b="1" i="1" u="sng">
              <a:solidFill>
                <a:srgbClr val="006600"/>
              </a:solidFill>
              <a:latin typeface="+mn-lt"/>
            </a:rPr>
            <a:t>70-79%</a:t>
          </a:r>
          <a:br>
            <a:rPr lang="en-IE" sz="1100" b="1" i="1">
              <a:solidFill>
                <a:srgbClr val="006600"/>
              </a:solidFill>
              <a:latin typeface="+mn-lt"/>
            </a:rPr>
          </a:br>
          <a:r>
            <a:rPr lang="en-IE" sz="1100" b="1" i="1">
              <a:solidFill>
                <a:srgbClr val="006600"/>
              </a:solidFill>
              <a:latin typeface="+mn-lt"/>
            </a:rPr>
            <a:t>Satisfactory to Very Satisfactory</a:t>
          </a:r>
        </a:p>
        <a:p>
          <a:r>
            <a:rPr lang="en-IE" sz="1100" b="1" i="1">
              <a:solidFill>
                <a:srgbClr val="006600"/>
              </a:solidFill>
              <a:latin typeface="+mn-lt"/>
            </a:rPr>
            <a:t>The Tenderer’s proposal is assessed as demonstrating a satisfactory to very satisfactory level of quality and understanding in respect of the qualitative criterion.</a:t>
          </a:r>
        </a:p>
        <a:p>
          <a:endParaRPr lang="en-IE" sz="1100" b="1" i="1">
            <a:solidFill>
              <a:srgbClr val="FF0000"/>
            </a:solidFill>
            <a:latin typeface="+mn-lt"/>
          </a:endParaRPr>
        </a:p>
        <a:p>
          <a:r>
            <a:rPr lang="en-IE" sz="1100" b="1" i="1" u="sng">
              <a:solidFill>
                <a:srgbClr val="FF0000"/>
              </a:solidFill>
              <a:latin typeface="+mn-lt"/>
            </a:rPr>
            <a:t>30-69%</a:t>
          </a:r>
          <a:br>
            <a:rPr lang="en-IE" sz="1100" b="1" i="1">
              <a:solidFill>
                <a:srgbClr val="FF0000"/>
              </a:solidFill>
              <a:latin typeface="+mn-lt"/>
            </a:rPr>
          </a:br>
          <a:r>
            <a:rPr lang="en-IE" sz="1100" b="1" i="1">
              <a:solidFill>
                <a:srgbClr val="FF0000"/>
              </a:solidFill>
              <a:latin typeface="+mn-lt"/>
            </a:rPr>
            <a:t>Unsatisfactory or Inadequate </a:t>
          </a:r>
        </a:p>
        <a:p>
          <a:r>
            <a:rPr lang="en-IE" sz="1100" b="1" i="1">
              <a:solidFill>
                <a:srgbClr val="FF0000"/>
              </a:solidFill>
              <a:latin typeface="+mn-lt"/>
            </a:rPr>
            <a:t>The Tenderer’s proposal is assessed as unsatisfactory or inadequate in that it is lacking in some degree of quality and understanding in respect of the qualitative criterion.</a:t>
          </a:r>
          <a:br>
            <a:rPr lang="en-IE" sz="1100" b="1" i="1">
              <a:solidFill>
                <a:srgbClr val="FF0000"/>
              </a:solidFill>
              <a:latin typeface="+mn-lt"/>
            </a:rPr>
          </a:br>
          <a:br>
            <a:rPr lang="en-IE" sz="1100" b="1" i="1">
              <a:solidFill>
                <a:srgbClr val="FF0000"/>
              </a:solidFill>
              <a:latin typeface="+mn-lt"/>
            </a:rPr>
          </a:br>
          <a:r>
            <a:rPr lang="en-IE" sz="1100" b="1" i="1">
              <a:solidFill>
                <a:srgbClr val="FF0000"/>
              </a:solidFill>
              <a:latin typeface="+mn-lt"/>
            </a:rPr>
            <a:t>1-29%</a:t>
          </a:r>
        </a:p>
        <a:p>
          <a:r>
            <a:rPr lang="en-IE" sz="1100" b="1" i="1">
              <a:solidFill>
                <a:srgbClr val="FF0000"/>
              </a:solidFill>
              <a:latin typeface="+mn-lt"/>
            </a:rPr>
            <a:t>Very Unsatisfactory or Very Inadequate </a:t>
          </a:r>
        </a:p>
        <a:p>
          <a:r>
            <a:rPr lang="en-IE" sz="1100" b="1" i="1">
              <a:solidFill>
                <a:srgbClr val="FF0000"/>
              </a:solidFill>
              <a:latin typeface="+mn-lt"/>
            </a:rPr>
            <a:t>The Tenderer’s proposal is assessed as very unsatisfactory or very inadequate in that it is lacking to a significant degree in quality and understanding in respect of the qualitative criterion.</a:t>
          </a:r>
        </a:p>
        <a:p>
          <a:br>
            <a:rPr lang="en-IE" sz="1100" b="1" i="1">
              <a:solidFill>
                <a:srgbClr val="FF0000"/>
              </a:solidFill>
              <a:latin typeface="+mn-lt"/>
            </a:rPr>
          </a:br>
          <a:r>
            <a:rPr lang="en-IE" sz="1100" b="1" i="1" u="sng">
              <a:solidFill>
                <a:srgbClr val="FF0000"/>
              </a:solidFill>
              <a:latin typeface="+mn-lt"/>
            </a:rPr>
            <a:t>0%</a:t>
          </a:r>
          <a:br>
            <a:rPr lang="en-IE" sz="1100" b="1" i="1" u="none">
              <a:solidFill>
                <a:srgbClr val="FF0000"/>
              </a:solidFill>
              <a:latin typeface="+mn-lt"/>
            </a:rPr>
          </a:br>
          <a:r>
            <a:rPr lang="en-IE" sz="1100" b="1" i="1">
              <a:solidFill>
                <a:srgbClr val="FF0000"/>
              </a:solidFill>
              <a:latin typeface="+mn-lt"/>
            </a:rPr>
            <a:t>No</a:t>
          </a:r>
          <a:r>
            <a:rPr lang="en-IE" sz="1100" b="1" i="1" baseline="0">
              <a:solidFill>
                <a:srgbClr val="FF0000"/>
              </a:solidFill>
              <a:latin typeface="+mn-lt"/>
            </a:rPr>
            <a:t> response.</a:t>
          </a:r>
          <a:endParaRPr lang="en-IE" sz="1100" b="1" i="1">
            <a:solidFill>
              <a:srgbClr val="FF0000"/>
            </a:solidFill>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9523</xdr:colOff>
      <xdr:row>2</xdr:row>
      <xdr:rowOff>976</xdr:rowOff>
    </xdr:from>
    <xdr:to>
      <xdr:col>7</xdr:col>
      <xdr:colOff>1586</xdr:colOff>
      <xdr:row>35</xdr:row>
      <xdr:rowOff>0</xdr:rowOff>
    </xdr:to>
    <xdr:sp macro="" textlink="">
      <xdr:nvSpPr>
        <xdr:cNvPr id="2" name="TextBox 1">
          <a:extLst>
            <a:ext uri="{FF2B5EF4-FFF2-40B4-BE49-F238E27FC236}">
              <a16:creationId xmlns:a16="http://schemas.microsoft.com/office/drawing/2014/main" id="{86036D1E-9FE4-48E6-8AED-3AA67CAF98BF}"/>
            </a:ext>
          </a:extLst>
        </xdr:cNvPr>
        <xdr:cNvSpPr txBox="1"/>
      </xdr:nvSpPr>
      <xdr:spPr>
        <a:xfrm>
          <a:off x="9523" y="485164"/>
          <a:ext cx="11128376" cy="6023586"/>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RESULT LETTERS / AWARD LETTERS</a:t>
          </a:r>
        </a:p>
        <a:p>
          <a:endParaRPr lang="en-IE" sz="1100" b="1" u="sng"/>
        </a:p>
        <a:p>
          <a:r>
            <a:rPr lang="en-IE" sz="1100" b="1" u="none">
              <a:solidFill>
                <a:srgbClr val="FF0000"/>
              </a:solidFill>
            </a:rPr>
            <a:t>No edits are required in this tab</a:t>
          </a:r>
          <a:r>
            <a:rPr lang="en-IE" sz="1100" b="1" u="none" baseline="0">
              <a:solidFill>
                <a:srgbClr val="FF0000"/>
              </a:solidFill>
            </a:rPr>
            <a:t>. All template letters are available in the the SPU website (see one of the Hot Meals pages).</a:t>
          </a:r>
          <a:br>
            <a:rPr lang="en-IE" sz="1100" b="1"/>
          </a:br>
          <a:br>
            <a:rPr lang="en-IE" sz="1100" b="1"/>
          </a:br>
          <a:r>
            <a:rPr lang="en-IE" sz="1100" b="1" i="0">
              <a:solidFill>
                <a:schemeClr val="dk1"/>
              </a:solidFill>
              <a:effectLst/>
              <a:latin typeface="+mn-lt"/>
              <a:ea typeface="+mn-ea"/>
              <a:cs typeface="+mn-cs"/>
            </a:rPr>
            <a:t>Valid Tenders &amp; Rank</a:t>
          </a:r>
          <a:endParaRPr lang="en-IE">
            <a:effectLst/>
          </a:endParaRPr>
        </a:p>
        <a:p>
          <a:pPr eaLnBrk="1" fontAlgn="auto" latinLnBrk="0" hangingPunct="1"/>
          <a:r>
            <a:rPr lang="en-IE" sz="1100" b="0">
              <a:solidFill>
                <a:schemeClr val="dk1"/>
              </a:solidFill>
              <a:effectLst/>
              <a:latin typeface="+mn-lt"/>
              <a:ea typeface="+mn-ea"/>
              <a:cs typeface="+mn-cs"/>
            </a:rPr>
            <a:t>Tenders</a:t>
          </a:r>
          <a:r>
            <a:rPr lang="en-IE" sz="1100" b="0" baseline="0">
              <a:solidFill>
                <a:schemeClr val="dk1"/>
              </a:solidFill>
              <a:effectLst/>
              <a:latin typeface="+mn-lt"/>
              <a:ea typeface="+mn-ea"/>
              <a:cs typeface="+mn-cs"/>
            </a:rPr>
            <a:t> </a:t>
          </a:r>
          <a:r>
            <a:rPr lang="en-IE" sz="1100" b="0">
              <a:solidFill>
                <a:schemeClr val="dk1"/>
              </a:solidFill>
              <a:effectLst/>
              <a:latin typeface="+mn-lt"/>
              <a:ea typeface="+mn-ea"/>
              <a:cs typeface="+mn-cs"/>
            </a:rPr>
            <a:t>who pass all Compliance Check</a:t>
          </a:r>
          <a:r>
            <a:rPr lang="en-IE" sz="1100" b="0" baseline="0">
              <a:solidFill>
                <a:schemeClr val="dk1"/>
              </a:solidFill>
              <a:effectLst/>
              <a:latin typeface="+mn-lt"/>
              <a:ea typeface="+mn-ea"/>
              <a:cs typeface="+mn-cs"/>
            </a:rPr>
            <a:t> and</a:t>
          </a:r>
          <a:r>
            <a:rPr lang="en-IE" sz="1100" b="0">
              <a:solidFill>
                <a:schemeClr val="dk1"/>
              </a:solidFill>
              <a:effectLst/>
              <a:latin typeface="+mn-lt"/>
              <a:ea typeface="+mn-ea"/>
              <a:cs typeface="+mn-cs"/>
            </a:rPr>
            <a:t> achieve or exceed minimum marks in all Qualitative Award Criteria are considered</a:t>
          </a:r>
          <a:r>
            <a:rPr lang="en-IE" sz="1100" b="0" baseline="0">
              <a:solidFill>
                <a:schemeClr val="dk1"/>
              </a:solidFill>
              <a:effectLst/>
              <a:latin typeface="+mn-lt"/>
              <a:ea typeface="+mn-ea"/>
              <a:cs typeface="+mn-cs"/>
            </a:rPr>
            <a:t> </a:t>
          </a:r>
          <a:r>
            <a:rPr lang="en-IE" sz="1100" b="1" baseline="0">
              <a:solidFill>
                <a:schemeClr val="dk1"/>
              </a:solidFill>
              <a:effectLst/>
              <a:latin typeface="+mn-lt"/>
              <a:ea typeface="+mn-ea"/>
              <a:cs typeface="+mn-cs"/>
            </a:rPr>
            <a:t>valid tenders</a:t>
          </a:r>
          <a:r>
            <a:rPr lang="en-IE" sz="1100" b="0">
              <a:solidFill>
                <a:schemeClr val="dk1"/>
              </a:solidFill>
              <a:effectLst/>
              <a:latin typeface="+mn-lt"/>
              <a:ea typeface="+mn-ea"/>
              <a:cs typeface="+mn-cs"/>
            </a:rPr>
            <a:t>.</a:t>
          </a:r>
          <a:br>
            <a:rPr lang="en-IE" sz="1100" b="0">
              <a:solidFill>
                <a:schemeClr val="dk1"/>
              </a:solidFill>
              <a:effectLst/>
              <a:latin typeface="+mn-lt"/>
              <a:ea typeface="+mn-ea"/>
              <a:cs typeface="+mn-cs"/>
            </a:rPr>
          </a:br>
          <a:r>
            <a:rPr lang="en-IE" sz="1100" b="0">
              <a:solidFill>
                <a:schemeClr val="dk1"/>
              </a:solidFill>
              <a:effectLst/>
              <a:latin typeface="+mn-lt"/>
              <a:ea typeface="+mn-ea"/>
              <a:cs typeface="+mn-cs"/>
            </a:rPr>
            <a:t>The </a:t>
          </a:r>
          <a:r>
            <a:rPr lang="en-IE" sz="1100" b="1">
              <a:solidFill>
                <a:schemeClr val="dk1"/>
              </a:solidFill>
              <a:effectLst/>
              <a:latin typeface="+mn-lt"/>
              <a:ea typeface="+mn-ea"/>
              <a:cs typeface="+mn-cs"/>
            </a:rPr>
            <a:t>final</a:t>
          </a:r>
          <a:r>
            <a:rPr lang="en-IE" sz="1100" b="1" baseline="0">
              <a:solidFill>
                <a:schemeClr val="dk1"/>
              </a:solidFill>
              <a:effectLst/>
              <a:latin typeface="+mn-lt"/>
              <a:ea typeface="+mn-ea"/>
              <a:cs typeface="+mn-cs"/>
            </a:rPr>
            <a:t> ranking </a:t>
          </a:r>
          <a:r>
            <a:rPr lang="en-IE" sz="1100" b="0" baseline="0">
              <a:solidFill>
                <a:schemeClr val="dk1"/>
              </a:solidFill>
              <a:effectLst/>
              <a:latin typeface="+mn-lt"/>
              <a:ea typeface="+mn-ea"/>
              <a:cs typeface="+mn-cs"/>
            </a:rPr>
            <a:t>will consist of valid tenders only.</a:t>
          </a:r>
          <a:br>
            <a:rPr lang="en-IE" sz="1100" b="0" baseline="0">
              <a:solidFill>
                <a:schemeClr val="dk1"/>
              </a:solidFill>
              <a:effectLst/>
              <a:latin typeface="+mn-lt"/>
              <a:ea typeface="+mn-ea"/>
              <a:cs typeface="+mn-cs"/>
            </a:rPr>
          </a:br>
          <a:br>
            <a:rPr lang="en-IE" sz="1100" b="0" baseline="0">
              <a:solidFill>
                <a:schemeClr val="dk1"/>
              </a:solidFill>
              <a:effectLst/>
              <a:latin typeface="+mn-lt"/>
              <a:ea typeface="+mn-ea"/>
              <a:cs typeface="+mn-cs"/>
            </a:rPr>
          </a:br>
          <a:r>
            <a:rPr lang="en-IE" sz="1100" b="1">
              <a:solidFill>
                <a:schemeClr val="dk1"/>
              </a:solidFill>
              <a:effectLst/>
              <a:latin typeface="+mn-lt"/>
              <a:ea typeface="+mn-ea"/>
              <a:cs typeface="+mn-cs"/>
            </a:rPr>
            <a:t>Letter to Non-compliant Tenderer(s)</a:t>
          </a:r>
          <a:endParaRPr lang="en-IE">
            <a:effectLst/>
          </a:endParaRPr>
        </a:p>
        <a:p>
          <a:pPr eaLnBrk="1" fontAlgn="auto" latinLnBrk="0" hangingPunct="1"/>
          <a:r>
            <a:rPr lang="en-IE" sz="1100" b="0">
              <a:solidFill>
                <a:schemeClr val="dk1"/>
              </a:solidFill>
              <a:effectLst/>
              <a:latin typeface="+mn-lt"/>
              <a:ea typeface="+mn-ea"/>
              <a:cs typeface="+mn-cs"/>
            </a:rPr>
            <a:t>Tenders </a:t>
          </a:r>
          <a:r>
            <a:rPr lang="en-IE" sz="1100" b="0" baseline="0">
              <a:solidFill>
                <a:schemeClr val="dk1"/>
              </a:solidFill>
              <a:effectLst/>
              <a:latin typeface="+mn-lt"/>
              <a:ea typeface="+mn-ea"/>
              <a:cs typeface="+mn-cs"/>
            </a:rPr>
            <a:t>who failed at any compliance check or qualitative award criterion are deemed to be non-compliant and will not join the rank. In this case, these Tenderers must be notified of the reasons for rejection (i.e. failing to meet a mandatory requirement; or failing a selection criterion; or failing to achieve minimum marks required in an award criterion). If the reason for rejection is related to the Compliance Check tab, there is no need to provide feedback for any of the Qualitative Award Criteria. </a:t>
          </a:r>
          <a:r>
            <a:rPr lang="en-IE" sz="1100" b="0">
              <a:solidFill>
                <a:schemeClr val="dk1"/>
              </a:solidFill>
              <a:effectLst/>
              <a:latin typeface="+mn-lt"/>
              <a:ea typeface="+mn-ea"/>
              <a:cs typeface="+mn-cs"/>
            </a:rPr>
            <a:t>If the rejection is because the Tender failed to achieve minimum of 70% of the marks in an award criterion, </a:t>
          </a:r>
          <a:r>
            <a:rPr lang="en-IE" sz="1100">
              <a:solidFill>
                <a:schemeClr val="dk1"/>
              </a:solidFill>
              <a:effectLst/>
              <a:latin typeface="+mn-lt"/>
              <a:ea typeface="+mn-ea"/>
              <a:cs typeface="+mn-cs"/>
            </a:rPr>
            <a:t>the letter will include feedback up to that criterion where they have failed. </a:t>
          </a:r>
          <a:r>
            <a:rPr lang="en-IE" sz="1100" i="0">
              <a:solidFill>
                <a:schemeClr val="dk1"/>
              </a:solidFill>
              <a:effectLst/>
              <a:latin typeface="+mn-lt"/>
              <a:ea typeface="+mn-ea"/>
              <a:cs typeface="+mn-cs"/>
            </a:rPr>
            <a:t>E.g.: If they failed to achieve minimum marks in award criterion B.1, the letter will include feedback to criteria A.1, A,2 and B.1</a:t>
          </a:r>
          <a:r>
            <a:rPr lang="en-IE" sz="1100" b="0" baseline="0">
              <a:solidFill>
                <a:schemeClr val="dk1"/>
              </a:solidFill>
              <a:effectLst/>
              <a:latin typeface="+mn-lt"/>
              <a:ea typeface="+mn-ea"/>
              <a:cs typeface="+mn-cs"/>
            </a:rPr>
            <a:t>. </a:t>
          </a:r>
          <a:r>
            <a:rPr lang="en-IE" sz="1100" b="1" baseline="0">
              <a:solidFill>
                <a:schemeClr val="dk1"/>
              </a:solidFill>
              <a:effectLst/>
              <a:latin typeface="+mn-lt"/>
              <a:ea typeface="+mn-ea"/>
              <a:cs typeface="+mn-cs"/>
            </a:rPr>
            <a:t>Non-compliant letters </a:t>
          </a:r>
          <a:r>
            <a:rPr lang="en-IE" sz="1100" b="1">
              <a:solidFill>
                <a:schemeClr val="dk1"/>
              </a:solidFill>
              <a:effectLst/>
              <a:latin typeface="+mn-lt"/>
              <a:ea typeface="+mn-ea"/>
              <a:cs typeface="+mn-cs"/>
            </a:rPr>
            <a:t>should issue the day non-compliant status is identified.</a:t>
          </a:r>
          <a:endParaRPr lang="en-IE">
            <a:effectLst/>
          </a:endParaRPr>
        </a:p>
        <a:p>
          <a:br>
            <a:rPr lang="en-IE" sz="1100" b="1"/>
          </a:br>
          <a:r>
            <a:rPr lang="en-IE" sz="1100" b="1"/>
            <a:t>Letter to</a:t>
          </a:r>
          <a:r>
            <a:rPr lang="en-IE" sz="1100" b="1" baseline="0"/>
            <a:t> </a:t>
          </a:r>
          <a:r>
            <a:rPr lang="en-IE" sz="1100" b="1"/>
            <a:t>Preferred</a:t>
          </a:r>
          <a:r>
            <a:rPr lang="en-IE" sz="1100" b="1" baseline="0"/>
            <a:t> Tenderer / Successful Tenderer</a:t>
          </a:r>
          <a:endParaRPr lang="en-IE" sz="1100" b="1"/>
        </a:p>
        <a:p>
          <a:r>
            <a:rPr lang="en-IE" sz="1100" b="0"/>
            <a:t>The Tenderer with the highest score, ranked in first place, is the preferred Tenderer</a:t>
          </a:r>
          <a:r>
            <a:rPr lang="en-IE" sz="1100" b="0">
              <a:solidFill>
                <a:sysClr val="windowText" lastClr="000000"/>
              </a:solidFill>
            </a:rPr>
            <a:t>. If there is any information pending from</a:t>
          </a:r>
          <a:r>
            <a:rPr lang="en-IE" sz="1100" b="0" baseline="0">
              <a:solidFill>
                <a:sysClr val="windowText" lastClr="000000"/>
              </a:solidFill>
            </a:rPr>
            <a:t> the Selection Criteria - Part 1</a:t>
          </a:r>
          <a:r>
            <a:rPr lang="en-IE" sz="1100" b="0">
              <a:solidFill>
                <a:sysClr val="windowText" lastClr="000000"/>
              </a:solidFill>
            </a:rPr>
            <a:t>, including the true and signed Tenderer's</a:t>
          </a:r>
          <a:r>
            <a:rPr lang="en-IE" sz="1100" b="0" baseline="0">
              <a:solidFill>
                <a:sysClr val="windowText" lastClr="000000"/>
              </a:solidFill>
            </a:rPr>
            <a:t> Statement (Appendix 4 of CFT), </a:t>
          </a:r>
          <a:r>
            <a:rPr lang="en-IE" sz="1100" b="0">
              <a:solidFill>
                <a:sysClr val="windowText" lastClr="000000"/>
              </a:solidFill>
            </a:rPr>
            <a:t>you </a:t>
          </a:r>
          <a:r>
            <a:rPr lang="en-IE" sz="1100" b="0" u="none">
              <a:solidFill>
                <a:sysClr val="windowText" lastClr="000000"/>
              </a:solidFill>
            </a:rPr>
            <a:t>must </a:t>
          </a:r>
          <a:r>
            <a:rPr lang="en-IE" sz="1100" b="0">
              <a:solidFill>
                <a:sysClr val="windowText" lastClr="000000"/>
              </a:solidFill>
            </a:rPr>
            <a:t>request those in the award letter.</a:t>
          </a:r>
          <a:r>
            <a:rPr lang="en-IE" sz="1100" b="0" baseline="0">
              <a:solidFill>
                <a:sysClr val="windowText" lastClr="000000"/>
              </a:solidFill>
            </a:rPr>
            <a:t> </a:t>
          </a:r>
          <a:r>
            <a:rPr lang="en-IE" sz="1100" b="0" i="0">
              <a:solidFill>
                <a:sysClr val="windowText" lastClr="000000"/>
              </a:solidFill>
            </a:rPr>
            <a:t>Feedback</a:t>
          </a:r>
          <a:r>
            <a:rPr lang="en-IE" sz="1100" b="0" i="0" baseline="0">
              <a:solidFill>
                <a:sysClr val="windowText" lastClr="000000"/>
              </a:solidFill>
            </a:rPr>
            <a:t> is not necessary in their letter. </a:t>
          </a:r>
          <a:r>
            <a:rPr lang="en-IE" sz="1100" b="1" i="1">
              <a:solidFill>
                <a:sysClr val="windowText" lastClr="000000"/>
              </a:solidFill>
            </a:rPr>
            <a:t>Please note: </a:t>
          </a:r>
          <a:r>
            <a:rPr lang="en-IE" sz="1100" b="0" i="1">
              <a:solidFill>
                <a:sysClr val="windowText" lastClr="000000"/>
              </a:solidFill>
            </a:rPr>
            <a:t>No contract can be signed until after the standstill period has elapsed and until any pending information is provided.</a:t>
          </a:r>
          <a:br>
            <a:rPr lang="en-IE" sz="1100" b="1" i="1">
              <a:solidFill>
                <a:sysClr val="windowText" lastClr="000000"/>
              </a:solidFill>
            </a:rPr>
          </a:br>
          <a:endParaRPr lang="en-IE" sz="1100" b="0" i="1"/>
        </a:p>
        <a:p>
          <a:r>
            <a:rPr lang="en-IE" sz="1100" b="1">
              <a:solidFill>
                <a:schemeClr val="dk1"/>
              </a:solidFill>
              <a:effectLst/>
              <a:latin typeface="+mn-lt"/>
              <a:ea typeface="+mn-ea"/>
              <a:cs typeface="+mn-cs"/>
            </a:rPr>
            <a:t>Letter to Unsuccessful</a:t>
          </a:r>
          <a:r>
            <a:rPr lang="en-IE" sz="1100" b="1" baseline="0">
              <a:solidFill>
                <a:schemeClr val="dk1"/>
              </a:solidFill>
              <a:effectLst/>
              <a:latin typeface="+mn-lt"/>
              <a:ea typeface="+mn-ea"/>
              <a:cs typeface="+mn-cs"/>
            </a:rPr>
            <a:t> Tenderer(s)</a:t>
          </a:r>
          <a:endParaRPr lang="en-I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IE" sz="1100" b="0">
              <a:solidFill>
                <a:schemeClr val="dk1"/>
              </a:solidFill>
              <a:effectLst/>
              <a:latin typeface="+mn-lt"/>
              <a:ea typeface="+mn-ea"/>
              <a:cs typeface="+mn-cs"/>
            </a:rPr>
            <a:t>Valid tenders that did not achieve the highest overall marks are deemed </a:t>
          </a:r>
          <a:r>
            <a:rPr lang="en-IE" sz="1100" b="1">
              <a:solidFill>
                <a:schemeClr val="dk1"/>
              </a:solidFill>
              <a:effectLst/>
              <a:latin typeface="+mn-lt"/>
              <a:ea typeface="+mn-ea"/>
              <a:cs typeface="+mn-cs"/>
            </a:rPr>
            <a:t>unsuccessful </a:t>
          </a:r>
          <a:r>
            <a:rPr lang="en-IE" sz="1100" b="0">
              <a:solidFill>
                <a:schemeClr val="dk1"/>
              </a:solidFill>
              <a:effectLst/>
              <a:latin typeface="+mn-lt"/>
              <a:ea typeface="+mn-ea"/>
              <a:cs typeface="+mn-cs"/>
            </a:rPr>
            <a:t>and will rank from second place. </a:t>
          </a:r>
          <a:r>
            <a:rPr lang="en-IE" sz="1100" b="0">
              <a:solidFill>
                <a:sysClr val="windowText" lastClr="000000"/>
              </a:solidFill>
              <a:effectLst/>
              <a:latin typeface="+mn-lt"/>
              <a:ea typeface="+mn-ea"/>
              <a:cs typeface="+mn-cs"/>
            </a:rPr>
            <a:t>Unsuccessful</a:t>
          </a:r>
          <a:r>
            <a:rPr lang="en-IE" sz="1100" b="0" baseline="0">
              <a:solidFill>
                <a:sysClr val="windowText" lastClr="000000"/>
              </a:solidFill>
              <a:effectLst/>
              <a:latin typeface="+mn-lt"/>
              <a:ea typeface="+mn-ea"/>
              <a:cs typeface="+mn-cs"/>
            </a:rPr>
            <a:t> </a:t>
          </a:r>
          <a:r>
            <a:rPr lang="en-IE" sz="1100" b="0">
              <a:solidFill>
                <a:sysClr val="windowText" lastClr="000000"/>
              </a:solidFill>
              <a:effectLst/>
              <a:latin typeface="+mn-lt"/>
              <a:ea typeface="+mn-ea"/>
              <a:cs typeface="+mn-cs"/>
            </a:rPr>
            <a:t>Tenderers</a:t>
          </a:r>
          <a:r>
            <a:rPr lang="en-IE" sz="1100" b="0" baseline="0">
              <a:solidFill>
                <a:sysClr val="windowText" lastClr="000000"/>
              </a:solidFill>
              <a:effectLst/>
              <a:latin typeface="+mn-lt"/>
              <a:ea typeface="+mn-ea"/>
              <a:cs typeface="+mn-cs"/>
            </a:rPr>
            <a:t> are entitled to feedback regarding each criterion, including </a:t>
          </a:r>
          <a:r>
            <a:rPr lang="en-IE" sz="1100" b="0">
              <a:solidFill>
                <a:sysClr val="windowText" lastClr="000000"/>
              </a:solidFill>
              <a:effectLst/>
              <a:latin typeface="+mn-lt"/>
              <a:ea typeface="+mn-ea"/>
              <a:cs typeface="+mn-cs"/>
            </a:rPr>
            <a:t>reasons for rejection and characteristics and relative advantages of the preferred tenderer.</a:t>
          </a:r>
          <a:r>
            <a:rPr lang="en-IE" sz="1100" b="0" baseline="0">
              <a:solidFill>
                <a:sysClr val="windowText" lastClr="000000"/>
              </a:solidFill>
              <a:effectLst/>
              <a:latin typeface="+mn-lt"/>
              <a:ea typeface="+mn-ea"/>
              <a:cs typeface="+mn-cs"/>
            </a:rPr>
            <a:t> They must also be notified in their letter about their ranking position, number of valid tenders, </a:t>
          </a:r>
          <a:r>
            <a:rPr lang="en-IE" sz="1100" b="0">
              <a:solidFill>
                <a:sysClr val="windowText" lastClr="000000"/>
              </a:solidFill>
              <a:effectLst/>
              <a:latin typeface="+mn-lt"/>
              <a:ea typeface="+mn-ea"/>
              <a:cs typeface="+mn-cs"/>
            </a:rPr>
            <a:t>name of preferred Tenderer and</a:t>
          </a:r>
          <a:r>
            <a:rPr lang="en-IE" sz="1100" b="0" baseline="0">
              <a:solidFill>
                <a:sysClr val="windowText" lastClr="000000"/>
              </a:solidFill>
              <a:effectLst/>
              <a:latin typeface="+mn-lt"/>
              <a:ea typeface="+mn-ea"/>
              <a:cs typeface="+mn-cs"/>
            </a:rPr>
            <a:t> standstill period</a:t>
          </a:r>
          <a:r>
            <a:rPr lang="en-IE" sz="1100" b="0">
              <a:solidFill>
                <a:sysClr val="windowText" lastClr="000000"/>
              </a:solidFill>
              <a:effectLst/>
              <a:latin typeface="+mn-lt"/>
              <a:ea typeface="+mn-ea"/>
              <a:cs typeface="+mn-cs"/>
            </a:rPr>
            <a:t>. </a:t>
          </a:r>
          <a:r>
            <a:rPr lang="en-IE" sz="1100" b="1" i="1">
              <a:solidFill>
                <a:schemeClr val="dk1"/>
              </a:solidFill>
              <a:effectLst/>
              <a:latin typeface="+mn-lt"/>
              <a:ea typeface="+mn-ea"/>
              <a:cs typeface="+mn-cs"/>
            </a:rPr>
            <a:t>Review instructions</a:t>
          </a:r>
          <a:r>
            <a:rPr lang="en-IE" sz="1100" b="1" i="1" baseline="0">
              <a:solidFill>
                <a:schemeClr val="dk1"/>
              </a:solidFill>
              <a:effectLst/>
              <a:latin typeface="+mn-lt"/>
              <a:ea typeface="+mn-ea"/>
              <a:cs typeface="+mn-cs"/>
            </a:rPr>
            <a:t> in the previous tab for more details</a:t>
          </a:r>
          <a:r>
            <a:rPr lang="en-IE" sz="1100" b="0" i="1">
              <a:solidFill>
                <a:schemeClr val="dk1"/>
              </a:solidFill>
              <a:effectLst/>
              <a:latin typeface="+mn-lt"/>
              <a:ea typeface="+mn-ea"/>
              <a:cs typeface="+mn-cs"/>
            </a:rPr>
            <a:t>.</a:t>
          </a:r>
          <a:endParaRPr lang="en-I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IE" sz="1100" b="0"/>
        </a:p>
        <a:p>
          <a:r>
            <a:rPr lang="en-IE" sz="1100" b="1"/>
            <a:t>Notes to letters to </a:t>
          </a:r>
          <a:r>
            <a:rPr lang="en-IE" sz="1100" b="1">
              <a:solidFill>
                <a:schemeClr val="dk1"/>
              </a:solidFill>
              <a:effectLst/>
              <a:latin typeface="+mn-lt"/>
              <a:ea typeface="+mn-ea"/>
              <a:cs typeface="+mn-cs"/>
            </a:rPr>
            <a:t>Preferred</a:t>
          </a:r>
          <a:r>
            <a:rPr lang="en-IE" sz="1100" b="1" baseline="0">
              <a:solidFill>
                <a:schemeClr val="dk1"/>
              </a:solidFill>
              <a:effectLst/>
              <a:latin typeface="+mn-lt"/>
              <a:ea typeface="+mn-ea"/>
              <a:cs typeface="+mn-cs"/>
            </a:rPr>
            <a:t> Tenderer and Unsuccessful Tenderer(s)</a:t>
          </a:r>
          <a:r>
            <a:rPr lang="en-IE" sz="1100" b="1"/>
            <a:t>: </a:t>
          </a:r>
        </a:p>
        <a:p>
          <a:pPr marL="0" marR="0" lvl="0" indent="0" defTabSz="914400" eaLnBrk="1" fontAlgn="auto" latinLnBrk="0" hangingPunct="1">
            <a:lnSpc>
              <a:spcPct val="100000"/>
            </a:lnSpc>
            <a:spcBef>
              <a:spcPts val="0"/>
            </a:spcBef>
            <a:spcAft>
              <a:spcPts val="0"/>
            </a:spcAft>
            <a:buClrTx/>
            <a:buSzTx/>
            <a:buFontTx/>
            <a:buNone/>
            <a:tabLst/>
            <a:defRPr/>
          </a:pPr>
          <a:r>
            <a:rPr lang="en-IE" sz="1100" b="0"/>
            <a:t>1</a:t>
          </a:r>
          <a:r>
            <a:rPr lang="en-IE" sz="1100" b="0">
              <a:solidFill>
                <a:sysClr val="windowText" lastClr="000000"/>
              </a:solidFill>
            </a:rPr>
            <a:t>. </a:t>
          </a:r>
          <a:r>
            <a:rPr lang="en-IE" sz="1100">
              <a:solidFill>
                <a:sysClr val="windowText" lastClr="000000"/>
              </a:solidFill>
              <a:effectLst/>
              <a:latin typeface="+mn-lt"/>
              <a:ea typeface="+mn-ea"/>
              <a:cs typeface="+mn-cs"/>
            </a:rPr>
            <a:t>All result letters to preferred and unsuccessful tenders </a:t>
          </a:r>
          <a:r>
            <a:rPr lang="en-IE" sz="1100" b="0"/>
            <a:t>(i.e. 'Dear John' letters) must be issued on the same -</a:t>
          </a:r>
          <a:r>
            <a:rPr lang="en-IE" sz="1100" b="0" baseline="0"/>
            <a:t> soft copy by e-mail and hard copy by post</a:t>
          </a:r>
          <a:r>
            <a:rPr lang="en-IE" sz="1100" b="0"/>
            <a:t>.</a:t>
          </a:r>
          <a:br>
            <a:rPr lang="en-IE" sz="1100" b="0"/>
          </a:br>
          <a:r>
            <a:rPr lang="en-IE" sz="1100">
              <a:solidFill>
                <a:schemeClr val="dk1"/>
              </a:solidFill>
              <a:effectLst/>
              <a:latin typeface="+mn-lt"/>
              <a:ea typeface="+mn-ea"/>
              <a:cs typeface="+mn-cs"/>
            </a:rPr>
            <a:t>2. It is best practice not to disclose the results in the file name (i.e. Word/PDF soft copy). Instead of naming the file “Letter to Preferred/Unsuccessful Tenderer”, simply name the file as “Letter to [name of service provider]”.</a:t>
          </a:r>
          <a:endParaRPr lang="en-IE" sz="1100" b="0"/>
        </a:p>
        <a:p>
          <a:r>
            <a:rPr lang="en-IE" sz="1100" b="0"/>
            <a:t>3. </a:t>
          </a:r>
          <a:r>
            <a:rPr lang="en-IE" sz="1100" b="0" i="0" u="none" strike="noStrike" baseline="0">
              <a:solidFill>
                <a:schemeClr val="dk1"/>
              </a:solidFill>
              <a:latin typeface="+mn-lt"/>
              <a:ea typeface="+mn-ea"/>
              <a:cs typeface="+mn-cs"/>
            </a:rPr>
            <a:t>The </a:t>
          </a:r>
          <a:r>
            <a:rPr lang="en-IE" sz="1100" b="0" i="0" baseline="0">
              <a:solidFill>
                <a:schemeClr val="dk1"/>
              </a:solidFill>
              <a:effectLst/>
              <a:latin typeface="+mn-lt"/>
              <a:ea typeface="+mn-ea"/>
              <a:cs typeface="+mn-cs"/>
            </a:rPr>
            <a:t>standstill period will begin the </a:t>
          </a:r>
          <a:r>
            <a:rPr lang="en-IE" sz="1100" b="0" i="0" u="none" strike="noStrike" baseline="0">
              <a:solidFill>
                <a:schemeClr val="dk1"/>
              </a:solidFill>
              <a:latin typeface="+mn-lt"/>
              <a:ea typeface="+mn-ea"/>
              <a:cs typeface="+mn-cs"/>
            </a:rPr>
            <a:t>day after the result letters are issued. For contracts below the €750K threshold, the standstill period is 10 calendar days where the notice is issued electronically (e-mail) or 11 calendar days where the letter is sent by post only.</a:t>
          </a:r>
          <a:r>
            <a:rPr lang="en-IE" sz="1100" b="0"/>
            <a:t> </a:t>
          </a:r>
          <a:r>
            <a:rPr lang="en-IE" sz="1100" b="0" i="0" baseline="0">
              <a:solidFill>
                <a:schemeClr val="dk1"/>
              </a:solidFill>
              <a:effectLst/>
              <a:latin typeface="+mn-lt"/>
              <a:ea typeface="+mn-ea"/>
              <a:cs typeface="+mn-cs"/>
            </a:rPr>
            <a:t>For contracts above the €750K threshold, the standstill period is 14 calendar days where the notice is issued electronically (e-mail) or 16 calendar days where the letter is sent by post only.</a:t>
          </a:r>
          <a:r>
            <a:rPr lang="en-IE" sz="1100" b="0">
              <a:solidFill>
                <a:schemeClr val="dk1"/>
              </a:solidFill>
              <a:effectLst/>
              <a:latin typeface="+mn-lt"/>
              <a:ea typeface="+mn-ea"/>
              <a:cs typeface="+mn-cs"/>
            </a:rPr>
            <a:t> </a:t>
          </a:r>
          <a:br>
            <a:rPr lang="en-IE" sz="1100">
              <a:solidFill>
                <a:schemeClr val="dk1"/>
              </a:solidFill>
              <a:effectLst/>
              <a:latin typeface="+mn-lt"/>
              <a:ea typeface="+mn-ea"/>
              <a:cs typeface="+mn-cs"/>
            </a:rPr>
          </a:br>
          <a:r>
            <a:rPr lang="en-IE" sz="1100" b="0">
              <a:solidFill>
                <a:sysClr val="windowText" lastClr="000000"/>
              </a:solidFill>
            </a:rPr>
            <a:t>4. The Remedies Directive states that Contracting Authorities must communicate to all concerned Tenderers – award decision, standstill period, reasons for rejection, characteristics and relative advantages of the Preferred Tenderer, and name of </a:t>
          </a:r>
          <a:r>
            <a:rPr lang="en-IE" sz="1100" b="0">
              <a:solidFill>
                <a:schemeClr val="dk1"/>
              </a:solidFill>
              <a:effectLst/>
              <a:latin typeface="+mn-lt"/>
              <a:ea typeface="+mn-ea"/>
              <a:cs typeface="+mn-cs"/>
            </a:rPr>
            <a:t>Preferred</a:t>
          </a:r>
          <a:r>
            <a:rPr lang="en-IE" sz="1100" b="0">
              <a:solidFill>
                <a:sysClr val="windowText" lastClr="000000"/>
              </a:solidFill>
            </a:rPr>
            <a:t> Tenderer.</a:t>
          </a:r>
        </a:p>
      </xdr:txBody>
    </xdr:sp>
    <xdr:clientData/>
  </xdr:twoCellAnchor>
</xdr:wsDr>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009E-CA14-4C55-BF73-770BE27C8FCF}">
  <sheetPr>
    <tabColor theme="0"/>
  </sheetPr>
  <dimension ref="A2"/>
  <sheetViews>
    <sheetView tabSelected="1" zoomScaleNormal="100" workbookViewId="0"/>
  </sheetViews>
  <sheetFormatPr defaultRowHeight="13" x14ac:dyDescent="0.3"/>
  <cols>
    <col min="1" max="16384" width="8.7265625" style="106"/>
  </cols>
  <sheetData>
    <row r="2" spans="1:1" ht="23.5" x14ac:dyDescent="0.3">
      <c r="A2" s="3" t="s">
        <v>24</v>
      </c>
    </row>
  </sheetData>
  <sheetProtection algorithmName="SHA-512" hashValue="r8NeE2MisnaWDD7bQ+fsgcg6yYlYu2BHaevVDOaXhhIsLBMLSJIzYu0+eDuYzNaSpoDSyQpdOLEijIeitelAuw==" saltValue="QHzAYMTmvoFGOFxWKsGTJ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J53"/>
  <sheetViews>
    <sheetView zoomScale="80" zoomScaleNormal="80" workbookViewId="0"/>
  </sheetViews>
  <sheetFormatPr defaultColWidth="8.7265625" defaultRowHeight="13" x14ac:dyDescent="0.25"/>
  <cols>
    <col min="1" max="1" width="53.08984375" style="107" customWidth="1"/>
    <col min="2" max="2" width="21.90625" style="108" customWidth="1"/>
    <col min="3" max="7" width="21.81640625" style="108" customWidth="1"/>
    <col min="8" max="9" width="53.7265625" style="109" customWidth="1"/>
    <col min="10" max="22" width="9.26953125" style="108" customWidth="1"/>
    <col min="23" max="16384" width="8.7265625" style="108"/>
  </cols>
  <sheetData>
    <row r="1" spans="1:9" ht="14.5" customHeight="1" x14ac:dyDescent="0.25"/>
    <row r="2" spans="1:9" ht="23.5" x14ac:dyDescent="0.25">
      <c r="A2" s="3" t="s">
        <v>24</v>
      </c>
      <c r="B2" s="4"/>
      <c r="C2" s="4"/>
      <c r="D2" s="4"/>
      <c r="E2" s="4"/>
      <c r="F2" s="4"/>
      <c r="G2" s="4"/>
      <c r="H2" s="5"/>
      <c r="I2" s="5"/>
    </row>
    <row r="3" spans="1:9" ht="14.5" customHeight="1" x14ac:dyDescent="0.25">
      <c r="A3" s="6"/>
      <c r="B3" s="4"/>
      <c r="C3" s="4"/>
      <c r="D3" s="4"/>
      <c r="E3" s="4"/>
      <c r="F3" s="4"/>
      <c r="G3" s="4"/>
      <c r="H3" s="5"/>
      <c r="I3" s="5"/>
    </row>
    <row r="4" spans="1:9" ht="14.5" customHeight="1" x14ac:dyDescent="0.25">
      <c r="A4" s="6"/>
      <c r="B4" s="4"/>
      <c r="C4" s="4"/>
      <c r="D4" s="4"/>
      <c r="E4" s="4"/>
      <c r="F4" s="4"/>
      <c r="G4" s="4"/>
      <c r="H4" s="5"/>
      <c r="I4" s="5"/>
    </row>
    <row r="5" spans="1:9" ht="14.5" customHeight="1" x14ac:dyDescent="0.25">
      <c r="A5" s="6"/>
      <c r="B5" s="4"/>
      <c r="C5" s="4"/>
      <c r="D5" s="4"/>
      <c r="E5" s="4"/>
      <c r="F5" s="4"/>
      <c r="G5" s="4"/>
      <c r="H5" s="5"/>
      <c r="I5" s="5"/>
    </row>
    <row r="6" spans="1:9" ht="14.5" customHeight="1" x14ac:dyDescent="0.25">
      <c r="A6" s="6"/>
      <c r="B6" s="4"/>
      <c r="C6" s="4"/>
      <c r="D6" s="4"/>
      <c r="E6" s="4"/>
      <c r="F6" s="4"/>
      <c r="G6" s="4"/>
      <c r="H6" s="5"/>
      <c r="I6" s="5"/>
    </row>
    <row r="7" spans="1:9" ht="14.5" customHeight="1" x14ac:dyDescent="0.25">
      <c r="A7" s="6"/>
      <c r="B7" s="4"/>
      <c r="C7" s="4"/>
      <c r="D7" s="4"/>
      <c r="E7" s="4"/>
      <c r="F7" s="4"/>
      <c r="G7" s="4"/>
      <c r="H7" s="5"/>
      <c r="I7" s="5"/>
    </row>
    <row r="8" spans="1:9" ht="14.5" customHeight="1" x14ac:dyDescent="0.25">
      <c r="A8" s="6"/>
      <c r="B8" s="4"/>
      <c r="C8" s="4"/>
      <c r="D8" s="4"/>
      <c r="E8" s="4"/>
      <c r="F8" s="4"/>
      <c r="G8" s="4"/>
      <c r="H8" s="5"/>
      <c r="I8" s="5"/>
    </row>
    <row r="9" spans="1:9" ht="14.5" customHeight="1" x14ac:dyDescent="0.25">
      <c r="A9" s="6"/>
      <c r="B9" s="4"/>
      <c r="C9" s="4"/>
      <c r="D9" s="4"/>
      <c r="E9" s="4"/>
      <c r="F9" s="4"/>
      <c r="G9" s="4"/>
      <c r="H9" s="5"/>
      <c r="I9" s="5"/>
    </row>
    <row r="10" spans="1:9" ht="14.5" customHeight="1" x14ac:dyDescent="0.25">
      <c r="A10" s="6"/>
      <c r="B10" s="4"/>
      <c r="C10" s="4"/>
      <c r="D10" s="4"/>
      <c r="E10" s="4"/>
      <c r="F10" s="4"/>
      <c r="G10" s="4"/>
      <c r="H10" s="5"/>
      <c r="I10" s="5"/>
    </row>
    <row r="11" spans="1:9" ht="14.5" customHeight="1" x14ac:dyDescent="0.25">
      <c r="A11" s="6"/>
      <c r="B11" s="4"/>
      <c r="C11" s="4"/>
      <c r="D11" s="4"/>
      <c r="E11" s="4"/>
      <c r="F11" s="4"/>
      <c r="G11" s="4"/>
      <c r="H11" s="5"/>
      <c r="I11" s="5"/>
    </row>
    <row r="12" spans="1:9" ht="14.5" customHeight="1" x14ac:dyDescent="0.25">
      <c r="A12" s="6"/>
      <c r="B12" s="4"/>
      <c r="C12" s="4"/>
      <c r="D12" s="4"/>
      <c r="E12" s="4"/>
      <c r="F12" s="4"/>
      <c r="G12" s="4"/>
      <c r="H12" s="5"/>
      <c r="I12" s="5"/>
    </row>
    <row r="13" spans="1:9" ht="14.5" customHeight="1" x14ac:dyDescent="0.25">
      <c r="A13" s="6"/>
      <c r="B13" s="4"/>
      <c r="C13" s="4"/>
      <c r="D13" s="4"/>
      <c r="E13" s="4"/>
      <c r="F13" s="4"/>
      <c r="G13" s="4"/>
      <c r="H13" s="5"/>
      <c r="I13" s="5"/>
    </row>
    <row r="14" spans="1:9" ht="14.5" customHeight="1" x14ac:dyDescent="0.25">
      <c r="A14" s="6"/>
      <c r="B14" s="4"/>
      <c r="C14" s="4"/>
      <c r="D14" s="4"/>
      <c r="E14" s="4"/>
      <c r="F14" s="4"/>
      <c r="G14" s="4"/>
      <c r="H14" s="5"/>
      <c r="I14" s="5"/>
    </row>
    <row r="15" spans="1:9" ht="14.5" customHeight="1" x14ac:dyDescent="0.25">
      <c r="A15" s="6"/>
      <c r="B15" s="4"/>
      <c r="C15" s="4"/>
      <c r="D15" s="4"/>
      <c r="E15" s="4"/>
      <c r="F15" s="4"/>
      <c r="G15" s="4"/>
      <c r="H15" s="5"/>
      <c r="I15" s="5"/>
    </row>
    <row r="16" spans="1:9" ht="14.5" customHeight="1" x14ac:dyDescent="0.25">
      <c r="A16" s="6"/>
      <c r="B16" s="4"/>
      <c r="C16" s="4"/>
      <c r="D16" s="4"/>
      <c r="E16" s="4"/>
      <c r="F16" s="4"/>
      <c r="G16" s="4"/>
      <c r="H16" s="5"/>
      <c r="I16" s="5"/>
    </row>
    <row r="17" spans="1:9" ht="14.5" customHeight="1" thickBot="1" x14ac:dyDescent="0.3">
      <c r="A17" s="7"/>
      <c r="B17" s="8"/>
      <c r="C17" s="8"/>
      <c r="D17" s="8"/>
      <c r="E17" s="8"/>
      <c r="F17" s="8"/>
      <c r="G17" s="8"/>
      <c r="H17" s="5"/>
      <c r="I17" s="5"/>
    </row>
    <row r="18" spans="1:9" ht="85.15" customHeight="1" thickBot="1" x14ac:dyDescent="0.3">
      <c r="A18" s="115" t="s">
        <v>44</v>
      </c>
      <c r="B18" s="101" t="s">
        <v>75</v>
      </c>
      <c r="C18" s="102" t="s">
        <v>76</v>
      </c>
      <c r="D18" s="102" t="s">
        <v>77</v>
      </c>
      <c r="E18" s="102" t="s">
        <v>1</v>
      </c>
      <c r="F18" s="102" t="s">
        <v>2</v>
      </c>
      <c r="G18" s="103" t="s">
        <v>3</v>
      </c>
      <c r="H18" s="89" t="s">
        <v>19</v>
      </c>
      <c r="I18" s="89" t="s">
        <v>20</v>
      </c>
    </row>
    <row r="19" spans="1:9" ht="145" customHeight="1" x14ac:dyDescent="0.25">
      <c r="A19" s="96" t="s">
        <v>78</v>
      </c>
      <c r="B19" s="92"/>
      <c r="C19" s="30"/>
      <c r="D19" s="30"/>
      <c r="E19" s="30"/>
      <c r="F19" s="30"/>
      <c r="G19" s="31"/>
      <c r="H19" s="34" t="str">
        <f>IF(AND(COUNTIF(B19:G19,"PENDING")&gt;0, COUNTIF(B19:G19,"FAIL")&gt;0), $A$52, IF(COUNTIF(B19:G19,"FAIL")&gt;0, $A$51, IF(COUNTIF(B19:G19,"PENDING")&gt;0, $A$50, $A$53)))</f>
        <v>No further action needed at this stage.</v>
      </c>
      <c r="I19" s="118" t="s">
        <v>21</v>
      </c>
    </row>
    <row r="20" spans="1:9" ht="145" customHeight="1" x14ac:dyDescent="0.25">
      <c r="A20" s="17" t="s">
        <v>26</v>
      </c>
      <c r="B20" s="93"/>
      <c r="C20" s="1"/>
      <c r="D20" s="1"/>
      <c r="E20" s="1"/>
      <c r="F20" s="1"/>
      <c r="G20" s="32"/>
      <c r="H20" s="116" t="str">
        <f>IF(AND(COUNTIF(B20:G20,"PENDING")&gt;0, COUNTIF(B20:G20,"FAIL")&gt;0), $A$52, IF(COUNTIF(B20:G20,"FAIL")&gt;0, $A$51, IF(COUNTIF(B20:G20,"PENDING")&gt;0, $A$50, $A$53)))</f>
        <v>No further action needed at this stage.</v>
      </c>
      <c r="I20" s="117" t="s">
        <v>21</v>
      </c>
    </row>
    <row r="21" spans="1:9" ht="145" customHeight="1" thickBot="1" x14ac:dyDescent="0.3">
      <c r="A21" s="119" t="s">
        <v>60</v>
      </c>
      <c r="B21" s="114"/>
      <c r="C21" s="91"/>
      <c r="D21" s="91"/>
      <c r="E21" s="91"/>
      <c r="F21" s="91"/>
      <c r="G21" s="112"/>
      <c r="H21" s="35" t="str">
        <f>IF(AND(COUNTIF(B21:G21,"PENDING")&gt;0, COUNTIF(B21:G21,"FAIL")&gt;0), $A$52, IF(COUNTIF(B21:G21,"FAIL")&gt;0, $A$51, IF(COUNTIF(B21:G21,"PENDING")&gt;0, $A$50, $A$53)))</f>
        <v>No further action needed at this stage.</v>
      </c>
      <c r="I21" s="113" t="s">
        <v>21</v>
      </c>
    </row>
    <row r="22" spans="1:9" ht="85" customHeight="1" thickBot="1" x14ac:dyDescent="0.3">
      <c r="A22" s="94" t="s">
        <v>49</v>
      </c>
      <c r="B22" s="85" t="str">
        <f>$B$18</f>
        <v>Insert Name of Service Provider 1</v>
      </c>
      <c r="C22" s="86" t="str">
        <f>$C$18</f>
        <v>Insert Name of Service Provider 2</v>
      </c>
      <c r="D22" s="86" t="str">
        <f>$D$18</f>
        <v>Insert Name of Service Provider 3</v>
      </c>
      <c r="E22" s="86" t="str">
        <f>$E$18</f>
        <v>Insert Name of Service Provider 4</v>
      </c>
      <c r="F22" s="86" t="str">
        <f>$F$18</f>
        <v>Insert Name of Service Provider 5</v>
      </c>
      <c r="G22" s="87" t="str">
        <f>$G$18</f>
        <v>Insert Name of Service Provider 6</v>
      </c>
      <c r="H22" s="88" t="s">
        <v>19</v>
      </c>
      <c r="I22" s="88" t="s">
        <v>20</v>
      </c>
    </row>
    <row r="23" spans="1:9" ht="145" customHeight="1" x14ac:dyDescent="0.25">
      <c r="A23" s="96" t="s">
        <v>45</v>
      </c>
      <c r="B23" s="92"/>
      <c r="C23" s="30"/>
      <c r="D23" s="30"/>
      <c r="E23" s="30"/>
      <c r="F23" s="30"/>
      <c r="G23" s="31"/>
      <c r="H23" s="34" t="str">
        <f t="shared" ref="H23:H35" si="0">IF(AND(COUNTIF(B23:G23,"PENDING")&gt;0, COUNTIF(B23:G23,"FAIL")&gt;0), $A$52, IF(COUNTIF(B23:G23,"FAIL")&gt;0, $A$51, IF(COUNTIF(B23:G23,"PENDING")&gt;0, $A$50, $A$53)))</f>
        <v>No further action needed at this stage.</v>
      </c>
      <c r="I23" s="2" t="s">
        <v>21</v>
      </c>
    </row>
    <row r="24" spans="1:9" ht="145" customHeight="1" x14ac:dyDescent="0.25">
      <c r="A24" s="17" t="s">
        <v>70</v>
      </c>
      <c r="B24" s="93"/>
      <c r="C24" s="1"/>
      <c r="D24" s="1"/>
      <c r="E24" s="1"/>
      <c r="F24" s="1"/>
      <c r="G24" s="32"/>
      <c r="H24" s="36" t="str">
        <f t="shared" si="0"/>
        <v>No further action needed at this stage.</v>
      </c>
      <c r="I24" s="33" t="s">
        <v>21</v>
      </c>
    </row>
    <row r="25" spans="1:9" ht="145" customHeight="1" x14ac:dyDescent="0.25">
      <c r="A25" s="17" t="s">
        <v>69</v>
      </c>
      <c r="B25" s="93"/>
      <c r="C25" s="1"/>
      <c r="D25" s="1"/>
      <c r="E25" s="1"/>
      <c r="F25" s="1"/>
      <c r="G25" s="32"/>
      <c r="H25" s="36" t="str">
        <f t="shared" si="0"/>
        <v>No further action needed at this stage.</v>
      </c>
      <c r="I25" s="33" t="s">
        <v>21</v>
      </c>
    </row>
    <row r="26" spans="1:9" ht="145" customHeight="1" x14ac:dyDescent="0.25">
      <c r="A26" s="97" t="s">
        <v>27</v>
      </c>
      <c r="B26" s="93"/>
      <c r="C26" s="1"/>
      <c r="D26" s="1"/>
      <c r="E26" s="1"/>
      <c r="F26" s="1"/>
      <c r="G26" s="32"/>
      <c r="H26" s="36" t="str">
        <f t="shared" si="0"/>
        <v>No further action needed at this stage.</v>
      </c>
      <c r="I26" s="33" t="s">
        <v>21</v>
      </c>
    </row>
    <row r="27" spans="1:9" ht="145" customHeight="1" x14ac:dyDescent="0.25">
      <c r="A27" s="97" t="s">
        <v>28</v>
      </c>
      <c r="B27" s="93"/>
      <c r="C27" s="1"/>
      <c r="D27" s="1"/>
      <c r="E27" s="1"/>
      <c r="F27" s="1"/>
      <c r="G27" s="32"/>
      <c r="H27" s="36" t="str">
        <f t="shared" si="0"/>
        <v>No further action needed at this stage.</v>
      </c>
      <c r="I27" s="33" t="s">
        <v>21</v>
      </c>
    </row>
    <row r="28" spans="1:9" ht="145" customHeight="1" x14ac:dyDescent="0.25">
      <c r="A28" s="98" t="s">
        <v>56</v>
      </c>
      <c r="B28" s="93"/>
      <c r="C28" s="1"/>
      <c r="D28" s="1"/>
      <c r="E28" s="1"/>
      <c r="F28" s="1"/>
      <c r="G28" s="32"/>
      <c r="H28" s="36" t="str">
        <f t="shared" si="0"/>
        <v>No further action needed at this stage.</v>
      </c>
      <c r="I28" s="33" t="s">
        <v>21</v>
      </c>
    </row>
    <row r="29" spans="1:9" ht="145" customHeight="1" x14ac:dyDescent="0.25">
      <c r="A29" s="98" t="s">
        <v>71</v>
      </c>
      <c r="B29" s="93"/>
      <c r="C29" s="1"/>
      <c r="D29" s="1"/>
      <c r="E29" s="1"/>
      <c r="F29" s="1"/>
      <c r="G29" s="32"/>
      <c r="H29" s="36" t="str">
        <f t="shared" si="0"/>
        <v>No further action needed at this stage.</v>
      </c>
      <c r="I29" s="33" t="s">
        <v>21</v>
      </c>
    </row>
    <row r="30" spans="1:9" ht="145" customHeight="1" x14ac:dyDescent="0.25">
      <c r="A30" s="98" t="s">
        <v>72</v>
      </c>
      <c r="B30" s="93"/>
      <c r="C30" s="1"/>
      <c r="D30" s="1"/>
      <c r="E30" s="1"/>
      <c r="F30" s="1"/>
      <c r="G30" s="32"/>
      <c r="H30" s="36" t="str">
        <f t="shared" si="0"/>
        <v>No further action needed at this stage.</v>
      </c>
      <c r="I30" s="33" t="s">
        <v>21</v>
      </c>
    </row>
    <row r="31" spans="1:9" ht="145" customHeight="1" x14ac:dyDescent="0.25">
      <c r="A31" s="98" t="s">
        <v>73</v>
      </c>
      <c r="B31" s="93"/>
      <c r="C31" s="1"/>
      <c r="D31" s="1"/>
      <c r="E31" s="1"/>
      <c r="F31" s="1"/>
      <c r="G31" s="32"/>
      <c r="H31" s="36" t="str">
        <f t="shared" si="0"/>
        <v>No further action needed at this stage.</v>
      </c>
      <c r="I31" s="33" t="s">
        <v>21</v>
      </c>
    </row>
    <row r="32" spans="1:9" ht="145" customHeight="1" x14ac:dyDescent="0.25">
      <c r="A32" s="98" t="s">
        <v>74</v>
      </c>
      <c r="B32" s="93"/>
      <c r="C32" s="1"/>
      <c r="D32" s="1"/>
      <c r="E32" s="1"/>
      <c r="F32" s="1"/>
      <c r="G32" s="32"/>
      <c r="H32" s="36" t="str">
        <f t="shared" ref="H32" si="1">IF(AND(COUNTIF(B32:G32,"PENDING")&gt;0, COUNTIF(B32:G32,"FAIL")&gt;0), $A$52, IF(COUNTIF(B32:G32,"FAIL")&gt;0, $A$51, IF(COUNTIF(B32:G32,"PENDING")&gt;0, $A$50, $A$53)))</f>
        <v>No further action needed at this stage.</v>
      </c>
      <c r="I32" s="33" t="s">
        <v>21</v>
      </c>
    </row>
    <row r="33" spans="1:10" ht="145" customHeight="1" x14ac:dyDescent="0.25">
      <c r="A33" s="98" t="s">
        <v>29</v>
      </c>
      <c r="B33" s="93"/>
      <c r="C33" s="1"/>
      <c r="D33" s="1"/>
      <c r="E33" s="1"/>
      <c r="F33" s="1"/>
      <c r="G33" s="32"/>
      <c r="H33" s="36" t="str">
        <f t="shared" si="0"/>
        <v>No further action needed at this stage.</v>
      </c>
      <c r="I33" s="33" t="s">
        <v>21</v>
      </c>
    </row>
    <row r="34" spans="1:10" ht="145" customHeight="1" x14ac:dyDescent="0.25">
      <c r="A34" s="98" t="s">
        <v>79</v>
      </c>
      <c r="B34" s="93"/>
      <c r="C34" s="1"/>
      <c r="D34" s="1"/>
      <c r="E34" s="1"/>
      <c r="F34" s="1"/>
      <c r="G34" s="32"/>
      <c r="H34" s="36" t="str">
        <f t="shared" si="0"/>
        <v>No further action needed at this stage.</v>
      </c>
      <c r="I34" s="33" t="s">
        <v>21</v>
      </c>
    </row>
    <row r="35" spans="1:10" ht="145" customHeight="1" thickBot="1" x14ac:dyDescent="0.3">
      <c r="A35" s="99" t="s">
        <v>46</v>
      </c>
      <c r="B35" s="104" t="s">
        <v>50</v>
      </c>
      <c r="C35" s="105" t="s">
        <v>50</v>
      </c>
      <c r="D35" s="105" t="s">
        <v>50</v>
      </c>
      <c r="E35" s="105" t="s">
        <v>50</v>
      </c>
      <c r="F35" s="105" t="s">
        <v>50</v>
      </c>
      <c r="G35" s="105" t="s">
        <v>50</v>
      </c>
      <c r="H35" s="36" t="str">
        <f t="shared" si="0"/>
        <v>No further action needed at this stage.</v>
      </c>
      <c r="I35" s="33" t="s">
        <v>21</v>
      </c>
    </row>
    <row r="36" spans="1:10" ht="29.65" customHeight="1" thickBot="1" x14ac:dyDescent="0.35">
      <c r="A36" s="95" t="s">
        <v>52</v>
      </c>
      <c r="B36" s="81" t="str">
        <f>IF(AND(COUNTBLANK(B19:B21)=3, COUNTBLANK(B23:B34)=12), "", IF(OR(COUNTIF(B19:B21,"FAIL")&gt;0, COUNTIF(B23:B34,"FAIL")&gt;0), "FAIL", IF(OR(COUNTBLANK(B19:B21)&gt;0, COUNTBLANK(B23:B34)&gt;0), "PLEASE COMPLETE EMPTY FIELDS", "PASS")))</f>
        <v/>
      </c>
      <c r="C36" s="82" t="str">
        <f>IF(AND(COUNTBLANK(C19:C21)=3, COUNTBLANK(C23:C34)=12), "", IF(OR(COUNTIF(C19:C21,"FAIL")&gt;0, COUNTIF(C23:C34,"FAIL")&gt;0), "FAIL", IF(OR(COUNTBLANK(C19:C21)&gt;0, COUNTBLANK(C23:C34)&gt;0), "PLEASE COMPLETE EMPTY FIELDS", "PASS")))</f>
        <v/>
      </c>
      <c r="D36" s="82" t="str">
        <f>IF(AND(COUNTBLANK(D19:D21)=3, COUNTBLANK(D23:D34)=12), "", IF(OR(COUNTIF(D19:D21,"FAIL")&gt;0, COUNTIF(D23:D34,"FAIL")&gt;0), "FAIL", IF(OR(COUNTBLANK(D19:D21)&gt;0, COUNTBLANK(D23:D34)&gt;0), "PLEASE COMPLETE EMPTY FIELDS", "PASS")))</f>
        <v/>
      </c>
      <c r="E36" s="82" t="str">
        <f>IF(AND(COUNTBLANK(E19:E21)=3, COUNTBLANK(E23:E34)=12), "", IF(OR(COUNTIF(E19:E21,"FAIL")&gt;0, COUNTIF(E23:E34,"FAIL")&gt;0), "FAIL", IF(OR(COUNTBLANK(E19:E21)&gt;0, COUNTBLANK(E23:E34)&gt;0), "PLEASE COMPLETE EMPTY FIELDS", "PASS")))</f>
        <v/>
      </c>
      <c r="F36" s="82" t="str">
        <f>IF(AND(COUNTBLANK(F19:F21)=3, COUNTBLANK(F23:F34)=12), "", IF(OR(COUNTIF(F19:F21,"FAIL")&gt;0, COUNTIF(F23:F34,"FAIL")&gt;0), "FAIL", IF(OR(COUNTBLANK(F19:F21)&gt;0, COUNTBLANK(F23:F34)&gt;0), "PLEASE COMPLETE EMPTY FIELDS", "PASS")))</f>
        <v/>
      </c>
      <c r="G36" s="83" t="str">
        <f>IF(AND(COUNTBLANK(G19:G21)=3, COUNTBLANK(G23:G34)=12), "", IF(OR(COUNTIF(G19:G21,"FAIL")&gt;0, COUNTIF(G23:G34,"FAIL")&gt;0), "FAIL", IF(OR(COUNTBLANK(G19:G21)&gt;0, COUNTBLANK(G23:G34)&gt;0), "PLEASE COMPLETE EMPTY FIELDS", "PASS")))</f>
        <v/>
      </c>
      <c r="H36" s="84"/>
      <c r="I36" s="84"/>
      <c r="J36" s="106"/>
    </row>
    <row r="37" spans="1:10" ht="39" x14ac:dyDescent="0.3">
      <c r="A37" s="90" t="s">
        <v>59</v>
      </c>
      <c r="B37" s="8"/>
      <c r="C37" s="8"/>
      <c r="D37" s="8"/>
      <c r="E37" s="8"/>
      <c r="F37" s="8"/>
      <c r="G37" s="8"/>
      <c r="H37" s="110"/>
      <c r="I37" s="110"/>
      <c r="J37" s="106"/>
    </row>
    <row r="38" spans="1:10" ht="14.5" x14ac:dyDescent="0.3">
      <c r="A38" s="7"/>
      <c r="B38" s="8"/>
      <c r="C38" s="8"/>
      <c r="D38" s="8"/>
      <c r="E38" s="8"/>
      <c r="F38" s="8"/>
      <c r="G38" s="8"/>
      <c r="H38" s="110"/>
      <c r="I38" s="110"/>
      <c r="J38" s="106"/>
    </row>
    <row r="40" spans="1:10" ht="14.5" hidden="1" x14ac:dyDescent="0.25">
      <c r="A40" s="7" t="s">
        <v>4</v>
      </c>
    </row>
    <row r="41" spans="1:10" ht="14.5" hidden="1" x14ac:dyDescent="0.25">
      <c r="A41" s="7" t="s">
        <v>5</v>
      </c>
    </row>
    <row r="42" spans="1:10" ht="14.5" hidden="1" x14ac:dyDescent="0.25">
      <c r="A42" s="7"/>
    </row>
    <row r="43" spans="1:10" ht="14.5" hidden="1" x14ac:dyDescent="0.25">
      <c r="A43" s="7" t="s">
        <v>4</v>
      </c>
    </row>
    <row r="44" spans="1:10" ht="14.5" hidden="1" x14ac:dyDescent="0.25">
      <c r="A44" s="7" t="s">
        <v>6</v>
      </c>
    </row>
    <row r="45" spans="1:10" ht="14.5" hidden="1" x14ac:dyDescent="0.25">
      <c r="A45" s="9"/>
    </row>
    <row r="46" spans="1:10" ht="14.5" hidden="1" x14ac:dyDescent="0.25">
      <c r="A46" s="7" t="s">
        <v>4</v>
      </c>
    </row>
    <row r="47" spans="1:10" ht="14.5" hidden="1" x14ac:dyDescent="0.25">
      <c r="A47" s="7" t="s">
        <v>6</v>
      </c>
    </row>
    <row r="48" spans="1:10" ht="14.5" hidden="1" x14ac:dyDescent="0.25">
      <c r="A48" s="7" t="s">
        <v>5</v>
      </c>
    </row>
    <row r="49" spans="1:1" ht="14.5" x14ac:dyDescent="0.25">
      <c r="A49" s="7"/>
    </row>
    <row r="50" spans="1:1" ht="78" hidden="1" x14ac:dyDescent="0.3">
      <c r="A50" s="110" t="s">
        <v>57</v>
      </c>
    </row>
    <row r="51" spans="1:1" ht="39" hidden="1" x14ac:dyDescent="0.3">
      <c r="A51" s="110" t="s">
        <v>47</v>
      </c>
    </row>
    <row r="52" spans="1:1" ht="130" hidden="1" x14ac:dyDescent="0.3">
      <c r="A52" s="110" t="s">
        <v>58</v>
      </c>
    </row>
    <row r="53" spans="1:1" hidden="1" x14ac:dyDescent="0.3">
      <c r="A53" s="110" t="s">
        <v>48</v>
      </c>
    </row>
  </sheetData>
  <sheetProtection algorithmName="SHA-512" hashValue="qwBul+3tR9iN5jGPDwH64H47NrEWyh0cjJaaBjojDry3iujZE9V6Hh9MNyo66MVrMfAwPAKfRQkK+SICLH7dHw==" saltValue="gCv1nMbXqiF4tVaWMsdjxQ==" spinCount="100000" sheet="1" formatColumns="0" formatRows="0"/>
  <phoneticPr fontId="4" type="noConversion"/>
  <conditionalFormatting sqref="A36:G36">
    <cfRule type="containsText" dxfId="1054" priority="16" operator="containsText" text="FAIL">
      <formula>NOT(ISERROR(SEARCH("FAIL",A36)))</formula>
    </cfRule>
    <cfRule type="containsText" dxfId="1053" priority="17" operator="containsText" text="PASS">
      <formula>NOT(ISERROR(SEARCH("PASS",A36)))</formula>
    </cfRule>
  </conditionalFormatting>
  <conditionalFormatting sqref="B19:G21">
    <cfRule type="containsText" dxfId="1052" priority="1" operator="containsText" text="Pending">
      <formula>NOT(ISERROR(SEARCH("Pending",B19)))</formula>
    </cfRule>
    <cfRule type="containsText" dxfId="1051" priority="2" operator="containsText" text="Fail">
      <formula>NOT(ISERROR(SEARCH("Fail",B19)))</formula>
    </cfRule>
    <cfRule type="containsText" dxfId="1050" priority="3" operator="containsText" text="Pass">
      <formula>NOT(ISERROR(SEARCH("Pass",B19)))</formula>
    </cfRule>
  </conditionalFormatting>
  <conditionalFormatting sqref="B23:G34">
    <cfRule type="containsText" dxfId="1049" priority="18" operator="containsText" text="Pending">
      <formula>NOT(ISERROR(SEARCH("Pending",B23)))</formula>
    </cfRule>
    <cfRule type="containsText" dxfId="1048" priority="19" operator="containsText" text="Fail">
      <formula>NOT(ISERROR(SEARCH("Fail",B23)))</formula>
    </cfRule>
    <cfRule type="containsText" dxfId="1047" priority="20" operator="containsText" text="Pass">
      <formula>NOT(ISERROR(SEARCH("Pass",B23)))</formula>
    </cfRule>
  </conditionalFormatting>
  <conditionalFormatting sqref="B36:G36">
    <cfRule type="containsText" dxfId="1046" priority="7" operator="containsText" text="PLEASE COMPLETE EMPTY FIELDS">
      <formula>NOT(ISERROR(SEARCH("PLEASE COMPLETE EMPTY FIELDS",B36)))</formula>
    </cfRule>
  </conditionalFormatting>
  <conditionalFormatting sqref="H1:H1048576">
    <cfRule type="cellIs" dxfId="2" priority="2654" stopIfTrue="1" operator="equal">
      <formula>$A$52</formula>
    </cfRule>
    <cfRule type="cellIs" dxfId="1" priority="2655" operator="equal">
      <formula>$A$50</formula>
    </cfRule>
    <cfRule type="cellIs" dxfId="0" priority="2656" operator="equal">
      <formula>$A$51</formula>
    </cfRule>
  </conditionalFormatting>
  <dataValidations count="3">
    <dataValidation type="list" showInputMessage="1" showErrorMessage="1" promptTitle="Select from the dropdown menu" prompt="PASS or FAIL" sqref="B24:G25 B33:G34 B31:G31" xr:uid="{6E452E4B-F0B9-4E8C-AA9B-C469DB6E6A34}">
      <formula1>$A$40:$A$41</formula1>
    </dataValidation>
    <dataValidation type="list" allowBlank="1" showInputMessage="1" showErrorMessage="1" promptTitle="Select from the dropdown menu" prompt="PASS or FAIL" sqref="B23:G23 B19:G20" xr:uid="{687A594B-6D54-4D39-AC2F-255B69DD948D}">
      <formula1>$A$40:$A$41</formula1>
    </dataValidation>
    <dataValidation type="list" allowBlank="1" showInputMessage="1" showErrorMessage="1" promptTitle="Select from the dropdown menu" prompt="PASS, PENDING or FAIL" sqref="B26:G30 B21:G21 B32:G32" xr:uid="{243FA1A4-6902-4E77-A9F2-6642637ADD4B}">
      <formula1>$A$46:$A$48</formula1>
    </dataValidation>
  </dataValidations>
  <printOptions gridLines="1"/>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3A435-0056-4B17-9356-DC2B9CE8D2CB}">
  <sheetPr>
    <tabColor rgb="FF00B0F0"/>
  </sheetPr>
  <dimension ref="A1:P70"/>
  <sheetViews>
    <sheetView zoomScale="80" zoomScaleNormal="80" workbookViewId="0"/>
  </sheetViews>
  <sheetFormatPr defaultColWidth="9.1796875" defaultRowHeight="15.5" x14ac:dyDescent="0.25"/>
  <cols>
    <col min="1" max="1" width="60.6328125" style="10" customWidth="1"/>
    <col min="2" max="2" width="26.453125" style="10" customWidth="1"/>
    <col min="3" max="4" width="15.6328125" style="10" customWidth="1"/>
    <col min="5" max="16" width="30.6328125" style="10" customWidth="1"/>
    <col min="17" max="17" width="19.54296875" style="10" customWidth="1"/>
    <col min="18" max="18" width="12.453125" style="10" customWidth="1"/>
    <col min="19" max="16384" width="9.1796875" style="10"/>
  </cols>
  <sheetData>
    <row r="1" spans="1:2" ht="14.5" customHeight="1" x14ac:dyDescent="0.25">
      <c r="A1" s="108"/>
      <c r="B1" s="108"/>
    </row>
    <row r="2" spans="1:2" ht="23.5" x14ac:dyDescent="0.25">
      <c r="A2" s="3" t="s">
        <v>23</v>
      </c>
      <c r="B2" s="3"/>
    </row>
    <row r="3" spans="1:2" ht="14.5" customHeight="1" x14ac:dyDescent="0.25">
      <c r="A3" s="108"/>
      <c r="B3" s="108"/>
    </row>
    <row r="4" spans="1:2" ht="14.5" customHeight="1" x14ac:dyDescent="0.25">
      <c r="A4" s="108"/>
      <c r="B4" s="108"/>
    </row>
    <row r="5" spans="1:2" ht="14.5" customHeight="1" x14ac:dyDescent="0.25">
      <c r="A5" s="108"/>
      <c r="B5" s="108"/>
    </row>
    <row r="6" spans="1:2" ht="14.5" customHeight="1" x14ac:dyDescent="0.25">
      <c r="A6" s="108"/>
      <c r="B6" s="108"/>
    </row>
    <row r="7" spans="1:2" ht="14.5" customHeight="1" x14ac:dyDescent="0.25">
      <c r="A7" s="108"/>
      <c r="B7" s="108"/>
    </row>
    <row r="8" spans="1:2" ht="14.5" customHeight="1" x14ac:dyDescent="0.25">
      <c r="A8" s="108"/>
      <c r="B8" s="108"/>
    </row>
    <row r="9" spans="1:2" ht="14.5" customHeight="1" x14ac:dyDescent="0.25">
      <c r="A9" s="108"/>
      <c r="B9" s="108"/>
    </row>
    <row r="10" spans="1:2" ht="14.5" customHeight="1" x14ac:dyDescent="0.25">
      <c r="A10" s="108"/>
      <c r="B10" s="108"/>
    </row>
    <row r="11" spans="1:2" ht="14.5" customHeight="1" x14ac:dyDescent="0.25">
      <c r="A11" s="108"/>
      <c r="B11" s="108"/>
    </row>
    <row r="12" spans="1:2" ht="14.5" customHeight="1" x14ac:dyDescent="0.25">
      <c r="A12" s="108"/>
      <c r="B12" s="108"/>
    </row>
    <row r="13" spans="1:2" ht="14.5" customHeight="1" x14ac:dyDescent="0.25">
      <c r="A13" s="108"/>
      <c r="B13" s="108"/>
    </row>
    <row r="14" spans="1:2" ht="14.5" customHeight="1" x14ac:dyDescent="0.25">
      <c r="A14" s="108"/>
      <c r="B14" s="108"/>
    </row>
    <row r="15" spans="1:2" ht="14.5" customHeight="1" x14ac:dyDescent="0.25">
      <c r="A15" s="108"/>
      <c r="B15" s="108"/>
    </row>
    <row r="16" spans="1:2" ht="14.5" customHeight="1" x14ac:dyDescent="0.25">
      <c r="A16" s="108"/>
      <c r="B16" s="108"/>
    </row>
    <row r="17" spans="1:2" ht="14.5" customHeight="1" x14ac:dyDescent="0.25">
      <c r="A17" s="108"/>
      <c r="B17" s="108"/>
    </row>
    <row r="18" spans="1:2" ht="14.5" customHeight="1" x14ac:dyDescent="0.25">
      <c r="A18" s="108"/>
      <c r="B18" s="108"/>
    </row>
    <row r="19" spans="1:2" ht="14.5" customHeight="1" x14ac:dyDescent="0.25">
      <c r="A19" s="108"/>
      <c r="B19" s="108"/>
    </row>
    <row r="20" spans="1:2" ht="14.5" customHeight="1" x14ac:dyDescent="0.25">
      <c r="A20" s="108"/>
      <c r="B20" s="108"/>
    </row>
    <row r="21" spans="1:2" ht="14.5" customHeight="1" x14ac:dyDescent="0.25">
      <c r="A21" s="108"/>
      <c r="B21" s="108"/>
    </row>
    <row r="22" spans="1:2" ht="14.5" customHeight="1" x14ac:dyDescent="0.25">
      <c r="A22" s="108"/>
      <c r="B22" s="108"/>
    </row>
    <row r="23" spans="1:2" ht="14.5" customHeight="1" x14ac:dyDescent="0.25">
      <c r="A23" s="108"/>
      <c r="B23" s="108"/>
    </row>
    <row r="24" spans="1:2" ht="14.5" customHeight="1" x14ac:dyDescent="0.25">
      <c r="A24" s="108"/>
      <c r="B24" s="108"/>
    </row>
    <row r="25" spans="1:2" ht="14.5" customHeight="1" x14ac:dyDescent="0.25">
      <c r="A25" s="108"/>
      <c r="B25" s="108"/>
    </row>
    <row r="26" spans="1:2" ht="14.5" customHeight="1" x14ac:dyDescent="0.25">
      <c r="A26" s="108"/>
      <c r="B26" s="108"/>
    </row>
    <row r="27" spans="1:2" ht="14.5" customHeight="1" x14ac:dyDescent="0.25">
      <c r="A27" s="108"/>
      <c r="B27" s="108"/>
    </row>
    <row r="28" spans="1:2" ht="14.5" customHeight="1" x14ac:dyDescent="0.25">
      <c r="A28" s="108"/>
      <c r="B28" s="108"/>
    </row>
    <row r="29" spans="1:2" ht="14.5" customHeight="1" x14ac:dyDescent="0.25">
      <c r="A29" s="108"/>
      <c r="B29" s="108"/>
    </row>
    <row r="30" spans="1:2" ht="14.5" customHeight="1" x14ac:dyDescent="0.25">
      <c r="A30" s="108"/>
      <c r="B30" s="108"/>
    </row>
    <row r="31" spans="1:2" ht="14.5" customHeight="1" x14ac:dyDescent="0.25">
      <c r="A31" s="108"/>
      <c r="B31" s="108"/>
    </row>
    <row r="32" spans="1:2" ht="14.5" customHeight="1" x14ac:dyDescent="0.25">
      <c r="A32" s="4"/>
      <c r="B32" s="4"/>
    </row>
    <row r="33" spans="1:16" ht="14.5" customHeight="1" x14ac:dyDescent="0.25"/>
    <row r="34" spans="1:16" ht="14.5" customHeight="1" x14ac:dyDescent="0.25"/>
    <row r="35" spans="1:16" ht="14.5" customHeight="1" x14ac:dyDescent="0.25"/>
    <row r="36" spans="1:16" ht="16" thickBot="1" x14ac:dyDescent="0.3"/>
    <row r="37" spans="1:16" ht="32" customHeight="1" thickBot="1" x14ac:dyDescent="0.3">
      <c r="A37" s="11" t="s">
        <v>25</v>
      </c>
      <c r="B37" s="11" t="s">
        <v>61</v>
      </c>
      <c r="C37" s="11" t="s">
        <v>8</v>
      </c>
      <c r="D37" s="12" t="s">
        <v>9</v>
      </c>
      <c r="E37" s="132" t="str">
        <f>'1. Compliance Check'!$B$18</f>
        <v>Insert Name of Service Provider 1</v>
      </c>
      <c r="F37" s="135"/>
      <c r="G37" s="136" t="str">
        <f>'1. Compliance Check'!$C$18</f>
        <v>Insert Name of Service Provider 2</v>
      </c>
      <c r="H37" s="137"/>
      <c r="I37" s="132" t="str">
        <f>'1. Compliance Check'!$D$18</f>
        <v>Insert Name of Service Provider 3</v>
      </c>
      <c r="J37" s="133"/>
      <c r="K37" s="130" t="str">
        <f>'1. Compliance Check'!$E$18</f>
        <v>Insert Name of Service Provider 4</v>
      </c>
      <c r="L37" s="131"/>
      <c r="M37" s="132" t="str">
        <f>'1. Compliance Check'!$F$18</f>
        <v>Insert Name of Service Provider 5</v>
      </c>
      <c r="N37" s="133"/>
      <c r="O37" s="130" t="str">
        <f>'1. Compliance Check'!$G$18</f>
        <v>Insert Name of Service Provider 6</v>
      </c>
      <c r="P37" s="131"/>
    </row>
    <row r="38" spans="1:16" ht="32" customHeight="1" thickBot="1" x14ac:dyDescent="0.3">
      <c r="A38" s="13" t="s">
        <v>13</v>
      </c>
      <c r="B38" s="11" t="s">
        <v>22</v>
      </c>
      <c r="C38" s="14">
        <f>SUM(C39:C40)</f>
        <v>150</v>
      </c>
      <c r="D38" s="15" t="s">
        <v>22</v>
      </c>
      <c r="E38" s="60" t="s">
        <v>10</v>
      </c>
      <c r="F38" s="62" t="s">
        <v>11</v>
      </c>
      <c r="G38" s="64" t="s">
        <v>10</v>
      </c>
      <c r="H38" s="65" t="s">
        <v>11</v>
      </c>
      <c r="I38" s="63" t="s">
        <v>10</v>
      </c>
      <c r="J38" s="61" t="s">
        <v>11</v>
      </c>
      <c r="K38" s="64" t="s">
        <v>10</v>
      </c>
      <c r="L38" s="65" t="s">
        <v>11</v>
      </c>
      <c r="M38" s="60" t="s">
        <v>10</v>
      </c>
      <c r="N38" s="61" t="s">
        <v>11</v>
      </c>
      <c r="O38" s="64" t="s">
        <v>10</v>
      </c>
      <c r="P38" s="65" t="s">
        <v>11</v>
      </c>
    </row>
    <row r="39" spans="1:16" ht="200" customHeight="1" x14ac:dyDescent="0.25">
      <c r="A39" s="16" t="s">
        <v>30</v>
      </c>
      <c r="B39" s="100" t="s">
        <v>62</v>
      </c>
      <c r="C39" s="19">
        <v>70</v>
      </c>
      <c r="D39" s="56">
        <f>C39*0.7</f>
        <v>49</v>
      </c>
      <c r="E39" s="22"/>
      <c r="F39" s="77" t="s">
        <v>55</v>
      </c>
      <c r="G39" s="22"/>
      <c r="H39" s="77" t="s">
        <v>55</v>
      </c>
      <c r="I39" s="20"/>
      <c r="J39" s="77" t="s">
        <v>55</v>
      </c>
      <c r="K39" s="20"/>
      <c r="L39" s="77" t="s">
        <v>55</v>
      </c>
      <c r="M39" s="58"/>
      <c r="N39" s="77" t="s">
        <v>55</v>
      </c>
      <c r="O39" s="20"/>
      <c r="P39" s="77" t="s">
        <v>55</v>
      </c>
    </row>
    <row r="40" spans="1:16" ht="200" customHeight="1" thickBot="1" x14ac:dyDescent="0.3">
      <c r="A40" s="16" t="s">
        <v>31</v>
      </c>
      <c r="B40" s="100" t="s">
        <v>63</v>
      </c>
      <c r="C40" s="19">
        <v>80</v>
      </c>
      <c r="D40" s="56">
        <f>C40*0.7</f>
        <v>56</v>
      </c>
      <c r="E40" s="73"/>
      <c r="F40" s="78" t="s">
        <v>55</v>
      </c>
      <c r="G40" s="73"/>
      <c r="H40" s="78" t="s">
        <v>55</v>
      </c>
      <c r="I40" s="73"/>
      <c r="J40" s="78" t="s">
        <v>55</v>
      </c>
      <c r="K40" s="73"/>
      <c r="L40" s="78" t="s">
        <v>55</v>
      </c>
      <c r="M40" s="74"/>
      <c r="N40" s="78" t="s">
        <v>55</v>
      </c>
      <c r="O40" s="73"/>
      <c r="P40" s="78" t="s">
        <v>55</v>
      </c>
    </row>
    <row r="41" spans="1:16" ht="32.5" customHeight="1" thickBot="1" x14ac:dyDescent="0.3">
      <c r="A41" s="126" t="s">
        <v>12</v>
      </c>
      <c r="B41" s="127"/>
      <c r="C41" s="128"/>
      <c r="D41" s="129"/>
      <c r="E41" s="75">
        <f>SUM(E39:E40)</f>
        <v>0</v>
      </c>
      <c r="F41" s="120" t="str">
        <f>IF(E42&gt;0, "PASS", "FAIL")</f>
        <v>FAIL</v>
      </c>
      <c r="G41" s="75">
        <f>SUM(G39:G40)</f>
        <v>0</v>
      </c>
      <c r="H41" s="120" t="str">
        <f>IF(G42&gt;0, "PASS", "FAIL")</f>
        <v>FAIL</v>
      </c>
      <c r="I41" s="75">
        <f>SUM(I39:I40)</f>
        <v>0</v>
      </c>
      <c r="J41" s="120" t="str">
        <f>IF(I42&gt;0, "PASS", "FAIL")</f>
        <v>FAIL</v>
      </c>
      <c r="K41" s="75">
        <f>SUM(K39:K40)</f>
        <v>0</v>
      </c>
      <c r="L41" s="120" t="str">
        <f>IF(K42&gt;0, "PASS", "FAIL")</f>
        <v>FAIL</v>
      </c>
      <c r="M41" s="75">
        <f>SUM(M39:M40)</f>
        <v>0</v>
      </c>
      <c r="N41" s="120" t="str">
        <f>IF(M42&gt;0, "PASS", "FAIL")</f>
        <v>FAIL</v>
      </c>
      <c r="O41" s="75">
        <f>SUM(O39:O40)</f>
        <v>0</v>
      </c>
      <c r="P41" s="120" t="str">
        <f>IF(O42&gt;0, "PASS", "FAIL")</f>
        <v>FAIL</v>
      </c>
    </row>
    <row r="42" spans="1:16" ht="32.5" customHeight="1" thickBot="1" x14ac:dyDescent="0.3">
      <c r="A42" s="122" t="s">
        <v>42</v>
      </c>
      <c r="B42" s="123"/>
      <c r="C42" s="124"/>
      <c r="D42" s="125"/>
      <c r="E42" s="76">
        <f>IF(AND(E39&gt;=$D$39, E40&gt;=$D$40), E41, 0)</f>
        <v>0</v>
      </c>
      <c r="F42" s="121"/>
      <c r="G42" s="76">
        <f>IF(AND(G39&gt;=$D$39, G40&gt;=$D$40), G41, 0)</f>
        <v>0</v>
      </c>
      <c r="H42" s="121"/>
      <c r="I42" s="76">
        <f>IF(AND(I39&gt;=$D$39, I40&gt;=$D$40), I41, 0)</f>
        <v>0</v>
      </c>
      <c r="J42" s="121"/>
      <c r="K42" s="76">
        <f>IF(AND(K39&gt;=$D$39, K40&gt;=$D$40), K41, 0)</f>
        <v>0</v>
      </c>
      <c r="L42" s="121"/>
      <c r="M42" s="76">
        <f>IF(AND(M39&gt;=$D$39, M40&gt;=$D$40), M41, 0)</f>
        <v>0</v>
      </c>
      <c r="N42" s="121"/>
      <c r="O42" s="76">
        <f>IF(AND(O39&gt;=$D$39, O40&gt;=$D$40), O41, 0)</f>
        <v>0</v>
      </c>
      <c r="P42" s="121"/>
    </row>
    <row r="43" spans="1:16" x14ac:dyDescent="0.35">
      <c r="A43" s="18"/>
      <c r="B43" s="18"/>
      <c r="C43" s="18"/>
      <c r="D43" s="18"/>
      <c r="E43" s="18"/>
      <c r="F43" s="18"/>
      <c r="G43" s="18"/>
      <c r="H43" s="18"/>
      <c r="I43" s="18"/>
      <c r="J43" s="18"/>
      <c r="K43" s="18"/>
      <c r="L43" s="18"/>
      <c r="M43" s="18"/>
      <c r="N43" s="18"/>
      <c r="O43" s="18"/>
      <c r="P43" s="18"/>
    </row>
    <row r="44" spans="1:16" ht="16" thickBot="1" x14ac:dyDescent="0.3"/>
    <row r="45" spans="1:16" ht="32" customHeight="1" thickBot="1" x14ac:dyDescent="0.3">
      <c r="A45" s="11" t="s">
        <v>25</v>
      </c>
      <c r="B45" s="11" t="s">
        <v>61</v>
      </c>
      <c r="C45" s="11" t="s">
        <v>8</v>
      </c>
      <c r="D45" s="12" t="s">
        <v>9</v>
      </c>
      <c r="E45" s="132" t="str">
        <f>'1. Compliance Check'!$B$18</f>
        <v>Insert Name of Service Provider 1</v>
      </c>
      <c r="F45" s="133"/>
      <c r="G45" s="130" t="str">
        <f>'1. Compliance Check'!$C$18</f>
        <v>Insert Name of Service Provider 2</v>
      </c>
      <c r="H45" s="131"/>
      <c r="I45" s="132" t="str">
        <f>'1. Compliance Check'!$D$18</f>
        <v>Insert Name of Service Provider 3</v>
      </c>
      <c r="J45" s="133"/>
      <c r="K45" s="130" t="str">
        <f>'1. Compliance Check'!$E$18</f>
        <v>Insert Name of Service Provider 4</v>
      </c>
      <c r="L45" s="131"/>
      <c r="M45" s="132" t="str">
        <f>'1. Compliance Check'!$F$18</f>
        <v>Insert Name of Service Provider 5</v>
      </c>
      <c r="N45" s="133"/>
      <c r="O45" s="130" t="str">
        <f>'1. Compliance Check'!$G$18</f>
        <v>Insert Name of Service Provider 6</v>
      </c>
      <c r="P45" s="131"/>
    </row>
    <row r="46" spans="1:16" ht="32" customHeight="1" thickBot="1" x14ac:dyDescent="0.3">
      <c r="A46" s="13" t="s">
        <v>32</v>
      </c>
      <c r="B46" s="11" t="s">
        <v>22</v>
      </c>
      <c r="C46" s="14">
        <f>SUM(C47:C50)</f>
        <v>400</v>
      </c>
      <c r="D46" s="15" t="s">
        <v>22</v>
      </c>
      <c r="E46" s="66" t="s">
        <v>10</v>
      </c>
      <c r="F46" s="67" t="s">
        <v>11</v>
      </c>
      <c r="G46" s="68" t="s">
        <v>10</v>
      </c>
      <c r="H46" s="69" t="s">
        <v>11</v>
      </c>
      <c r="I46" s="70" t="s">
        <v>10</v>
      </c>
      <c r="J46" s="71" t="s">
        <v>11</v>
      </c>
      <c r="K46" s="68" t="s">
        <v>10</v>
      </c>
      <c r="L46" s="69" t="s">
        <v>11</v>
      </c>
      <c r="M46" s="66" t="s">
        <v>10</v>
      </c>
      <c r="N46" s="71" t="s">
        <v>11</v>
      </c>
      <c r="O46" s="68" t="s">
        <v>10</v>
      </c>
      <c r="P46" s="69" t="s">
        <v>11</v>
      </c>
    </row>
    <row r="47" spans="1:16" ht="200" customHeight="1" x14ac:dyDescent="0.25">
      <c r="A47" s="16" t="s">
        <v>37</v>
      </c>
      <c r="B47" s="100" t="s">
        <v>65</v>
      </c>
      <c r="C47" s="19">
        <v>190</v>
      </c>
      <c r="D47" s="56">
        <f>C47*0.7</f>
        <v>133</v>
      </c>
      <c r="E47" s="20"/>
      <c r="F47" s="79" t="s">
        <v>55</v>
      </c>
      <c r="G47" s="20"/>
      <c r="H47" s="79" t="s">
        <v>55</v>
      </c>
      <c r="I47" s="20"/>
      <c r="J47" s="79" t="s">
        <v>55</v>
      </c>
      <c r="K47" s="20"/>
      <c r="L47" s="79" t="s">
        <v>55</v>
      </c>
      <c r="M47" s="20"/>
      <c r="N47" s="79" t="s">
        <v>55</v>
      </c>
      <c r="O47" s="58"/>
      <c r="P47" s="79" t="s">
        <v>55</v>
      </c>
    </row>
    <row r="48" spans="1:16" ht="200" customHeight="1" x14ac:dyDescent="0.25">
      <c r="A48" s="16" t="s">
        <v>33</v>
      </c>
      <c r="B48" s="100" t="s">
        <v>64</v>
      </c>
      <c r="C48" s="19">
        <v>70</v>
      </c>
      <c r="D48" s="56">
        <f>C48*0.7</f>
        <v>49</v>
      </c>
      <c r="E48" s="21"/>
      <c r="F48" s="77" t="s">
        <v>55</v>
      </c>
      <c r="G48" s="21"/>
      <c r="H48" s="77" t="s">
        <v>55</v>
      </c>
      <c r="I48" s="21"/>
      <c r="J48" s="77" t="s">
        <v>55</v>
      </c>
      <c r="K48" s="21"/>
      <c r="L48" s="77" t="s">
        <v>55</v>
      </c>
      <c r="M48" s="21"/>
      <c r="N48" s="77" t="s">
        <v>55</v>
      </c>
      <c r="O48" s="72"/>
      <c r="P48" s="77" t="s">
        <v>55</v>
      </c>
    </row>
    <row r="49" spans="1:16" ht="200" customHeight="1" x14ac:dyDescent="0.25">
      <c r="A49" s="16" t="s">
        <v>35</v>
      </c>
      <c r="B49" s="100" t="s">
        <v>64</v>
      </c>
      <c r="C49" s="19">
        <v>70</v>
      </c>
      <c r="D49" s="56">
        <f>C49*0.7</f>
        <v>49</v>
      </c>
      <c r="E49" s="21"/>
      <c r="F49" s="77" t="s">
        <v>55</v>
      </c>
      <c r="G49" s="21"/>
      <c r="H49" s="77" t="s">
        <v>55</v>
      </c>
      <c r="I49" s="21"/>
      <c r="J49" s="77" t="s">
        <v>55</v>
      </c>
      <c r="K49" s="21"/>
      <c r="L49" s="77" t="s">
        <v>55</v>
      </c>
      <c r="M49" s="21"/>
      <c r="N49" s="77" t="s">
        <v>55</v>
      </c>
      <c r="O49" s="72"/>
      <c r="P49" s="77" t="s">
        <v>55</v>
      </c>
    </row>
    <row r="50" spans="1:16" ht="200" customHeight="1" thickBot="1" x14ac:dyDescent="0.3">
      <c r="A50" s="16" t="s">
        <v>34</v>
      </c>
      <c r="B50" s="100" t="s">
        <v>64</v>
      </c>
      <c r="C50" s="19">
        <v>70</v>
      </c>
      <c r="D50" s="56">
        <f>C50*0.7</f>
        <v>49</v>
      </c>
      <c r="E50" s="73"/>
      <c r="F50" s="78" t="s">
        <v>55</v>
      </c>
      <c r="G50" s="57"/>
      <c r="H50" s="80" t="s">
        <v>55</v>
      </c>
      <c r="I50" s="57"/>
      <c r="J50" s="80" t="s">
        <v>55</v>
      </c>
      <c r="K50" s="57"/>
      <c r="L50" s="80" t="s">
        <v>55</v>
      </c>
      <c r="M50" s="57"/>
      <c r="N50" s="80" t="s">
        <v>55</v>
      </c>
      <c r="O50" s="59"/>
      <c r="P50" s="80" t="s">
        <v>55</v>
      </c>
    </row>
    <row r="51" spans="1:16" ht="32" customHeight="1" thickBot="1" x14ac:dyDescent="0.3">
      <c r="A51" s="126" t="s">
        <v>15</v>
      </c>
      <c r="B51" s="127"/>
      <c r="C51" s="128"/>
      <c r="D51" s="134"/>
      <c r="E51" s="75">
        <f>SUM(E47:E50)</f>
        <v>0</v>
      </c>
      <c r="F51" s="120" t="str">
        <f>IF(E52&gt;0, "PASS", "FAIL")</f>
        <v>FAIL</v>
      </c>
      <c r="G51" s="75">
        <f>SUM(G47:G50)</f>
        <v>0</v>
      </c>
      <c r="H51" s="120" t="str">
        <f>IF(G52&gt;0, "PASS", "FAIL")</f>
        <v>FAIL</v>
      </c>
      <c r="I51" s="75">
        <f>SUM(I47:I50)</f>
        <v>0</v>
      </c>
      <c r="J51" s="120" t="str">
        <f>IF(I52&gt;0, "PASS", "FAIL")</f>
        <v>FAIL</v>
      </c>
      <c r="K51" s="75">
        <f>SUM(K47:K50)</f>
        <v>0</v>
      </c>
      <c r="L51" s="120" t="str">
        <f>IF(K52&gt;0, "PASS", "FAIL")</f>
        <v>FAIL</v>
      </c>
      <c r="M51" s="75">
        <f>SUM(M47:M50)</f>
        <v>0</v>
      </c>
      <c r="N51" s="120" t="str">
        <f>IF(M52&gt;0, "PASS", "FAIL")</f>
        <v>FAIL</v>
      </c>
      <c r="O51" s="75">
        <f>SUM(O47:O50)</f>
        <v>0</v>
      </c>
      <c r="P51" s="120" t="str">
        <f>IF(O52&gt;0, "PASS", "FAIL")</f>
        <v>FAIL</v>
      </c>
    </row>
    <row r="52" spans="1:16" ht="32" customHeight="1" thickBot="1" x14ac:dyDescent="0.3">
      <c r="A52" s="122" t="s">
        <v>42</v>
      </c>
      <c r="B52" s="123"/>
      <c r="C52" s="124"/>
      <c r="D52" s="125"/>
      <c r="E52" s="76">
        <f>IF(AND(E47&gt;=$D$47, E48&gt;=$D$48, E49&gt;=$D$49, E50&gt;=$D$50), E51, 0)</f>
        <v>0</v>
      </c>
      <c r="F52" s="121"/>
      <c r="G52" s="76">
        <f>IF(AND(G47&gt;=$D$47, G48&gt;=$D$48, G49&gt;=$D$49, G50&gt;=$D$50), G51, 0)</f>
        <v>0</v>
      </c>
      <c r="H52" s="121"/>
      <c r="I52" s="76">
        <f>IF(AND(I47&gt;=$D$47, I48&gt;=$D$48, I49&gt;=$D$49, I50&gt;=$D$50), I51, 0)</f>
        <v>0</v>
      </c>
      <c r="J52" s="121"/>
      <c r="K52" s="76">
        <f>IF(AND(K47&gt;=$D$47, K48&gt;=$D$48, K49&gt;=$D$49, K50&gt;=$D$50), K51, 0)</f>
        <v>0</v>
      </c>
      <c r="L52" s="121"/>
      <c r="M52" s="76">
        <f>IF(AND(M47&gt;=$D$47, M48&gt;=$D$48, M49&gt;=$D$49, M50&gt;=$D$50), M51, 0)</f>
        <v>0</v>
      </c>
      <c r="N52" s="121"/>
      <c r="O52" s="76">
        <f>IF(AND(O47&gt;=$D$47, O48&gt;=$D$48, O49&gt;=$D$49, O50&gt;=$D$50), O51, 0)</f>
        <v>0</v>
      </c>
      <c r="P52" s="121"/>
    </row>
    <row r="54" spans="1:16" ht="16" thickBot="1" x14ac:dyDescent="0.3"/>
    <row r="55" spans="1:16" ht="32" customHeight="1" thickBot="1" x14ac:dyDescent="0.3">
      <c r="A55" s="11" t="s">
        <v>25</v>
      </c>
      <c r="B55" s="11" t="s">
        <v>61</v>
      </c>
      <c r="C55" s="11" t="s">
        <v>8</v>
      </c>
      <c r="D55" s="12" t="s">
        <v>9</v>
      </c>
      <c r="E55" s="132" t="str">
        <f>'1. Compliance Check'!$B$18</f>
        <v>Insert Name of Service Provider 1</v>
      </c>
      <c r="F55" s="133"/>
      <c r="G55" s="130" t="str">
        <f>'1. Compliance Check'!$C$18</f>
        <v>Insert Name of Service Provider 2</v>
      </c>
      <c r="H55" s="131"/>
      <c r="I55" s="132" t="str">
        <f>'1. Compliance Check'!$D$18</f>
        <v>Insert Name of Service Provider 3</v>
      </c>
      <c r="J55" s="133"/>
      <c r="K55" s="130" t="str">
        <f>'1. Compliance Check'!$E$18</f>
        <v>Insert Name of Service Provider 4</v>
      </c>
      <c r="L55" s="131"/>
      <c r="M55" s="132" t="str">
        <f>'1. Compliance Check'!$F$18</f>
        <v>Insert Name of Service Provider 5</v>
      </c>
      <c r="N55" s="133"/>
      <c r="O55" s="130" t="str">
        <f>'1. Compliance Check'!$G$18</f>
        <v>Insert Name of Service Provider 6</v>
      </c>
      <c r="P55" s="131"/>
    </row>
    <row r="56" spans="1:16" ht="32" customHeight="1" thickBot="1" x14ac:dyDescent="0.3">
      <c r="A56" s="13" t="s">
        <v>14</v>
      </c>
      <c r="B56" s="11" t="s">
        <v>22</v>
      </c>
      <c r="C56" s="14">
        <f>SUM(C57:C59)</f>
        <v>250</v>
      </c>
      <c r="D56" s="15" t="s">
        <v>22</v>
      </c>
      <c r="E56" s="66" t="s">
        <v>10</v>
      </c>
      <c r="F56" s="67" t="s">
        <v>11</v>
      </c>
      <c r="G56" s="68" t="s">
        <v>10</v>
      </c>
      <c r="H56" s="69" t="s">
        <v>11</v>
      </c>
      <c r="I56" s="70" t="s">
        <v>10</v>
      </c>
      <c r="J56" s="71" t="s">
        <v>11</v>
      </c>
      <c r="K56" s="68" t="s">
        <v>10</v>
      </c>
      <c r="L56" s="69" t="s">
        <v>11</v>
      </c>
      <c r="M56" s="66" t="s">
        <v>10</v>
      </c>
      <c r="N56" s="71" t="s">
        <v>11</v>
      </c>
      <c r="O56" s="68" t="s">
        <v>10</v>
      </c>
      <c r="P56" s="69" t="s">
        <v>11</v>
      </c>
    </row>
    <row r="57" spans="1:16" ht="319" x14ac:dyDescent="0.25">
      <c r="A57" s="16" t="s">
        <v>36</v>
      </c>
      <c r="B57" s="100" t="s">
        <v>66</v>
      </c>
      <c r="C57" s="19">
        <v>50</v>
      </c>
      <c r="D57" s="56">
        <f>C57*0.7</f>
        <v>35</v>
      </c>
      <c r="E57" s="20"/>
      <c r="F57" s="79" t="s">
        <v>55</v>
      </c>
      <c r="G57" s="20"/>
      <c r="H57" s="79" t="s">
        <v>55</v>
      </c>
      <c r="I57" s="20"/>
      <c r="J57" s="79" t="s">
        <v>55</v>
      </c>
      <c r="K57" s="20"/>
      <c r="L57" s="79" t="s">
        <v>55</v>
      </c>
      <c r="M57" s="20"/>
      <c r="N57" s="79" t="s">
        <v>55</v>
      </c>
      <c r="O57" s="58"/>
      <c r="P57" s="79" t="s">
        <v>55</v>
      </c>
    </row>
    <row r="58" spans="1:16" ht="275.5" x14ac:dyDescent="0.25">
      <c r="A58" s="17" t="s">
        <v>38</v>
      </c>
      <c r="B58" s="100" t="s">
        <v>67</v>
      </c>
      <c r="C58" s="19">
        <v>100</v>
      </c>
      <c r="D58" s="56">
        <f>C58*0.7</f>
        <v>70</v>
      </c>
      <c r="E58" s="21"/>
      <c r="F58" s="77" t="s">
        <v>55</v>
      </c>
      <c r="G58" s="21"/>
      <c r="H58" s="77" t="s">
        <v>55</v>
      </c>
      <c r="I58" s="21"/>
      <c r="J58" s="77" t="s">
        <v>55</v>
      </c>
      <c r="K58" s="21"/>
      <c r="L58" s="77" t="s">
        <v>55</v>
      </c>
      <c r="M58" s="21"/>
      <c r="N58" s="77" t="s">
        <v>55</v>
      </c>
      <c r="O58" s="72"/>
      <c r="P58" s="77" t="s">
        <v>55</v>
      </c>
    </row>
    <row r="59" spans="1:16" ht="232.5" thickBot="1" x14ac:dyDescent="0.3">
      <c r="A59" s="16" t="s">
        <v>43</v>
      </c>
      <c r="B59" s="100" t="s">
        <v>67</v>
      </c>
      <c r="C59" s="19">
        <v>100</v>
      </c>
      <c r="D59" s="56">
        <f>C59*0.7</f>
        <v>70</v>
      </c>
      <c r="E59" s="57"/>
      <c r="F59" s="80" t="s">
        <v>55</v>
      </c>
      <c r="G59" s="57"/>
      <c r="H59" s="80" t="s">
        <v>55</v>
      </c>
      <c r="I59" s="57"/>
      <c r="J59" s="80" t="s">
        <v>55</v>
      </c>
      <c r="K59" s="57"/>
      <c r="L59" s="80" t="s">
        <v>55</v>
      </c>
      <c r="M59" s="57"/>
      <c r="N59" s="80" t="s">
        <v>55</v>
      </c>
      <c r="O59" s="59"/>
      <c r="P59" s="80" t="s">
        <v>55</v>
      </c>
    </row>
    <row r="60" spans="1:16" ht="32" customHeight="1" thickBot="1" x14ac:dyDescent="0.3">
      <c r="A60" s="126" t="s">
        <v>16</v>
      </c>
      <c r="B60" s="127"/>
      <c r="C60" s="128"/>
      <c r="D60" s="129"/>
      <c r="E60" s="75">
        <f>SUM(E57:E59)</f>
        <v>0</v>
      </c>
      <c r="F60" s="120" t="str">
        <f>IF(E61&gt;0, "PASS", "FAIL")</f>
        <v>FAIL</v>
      </c>
      <c r="G60" s="75">
        <f>SUM(G57:G59)</f>
        <v>0</v>
      </c>
      <c r="H60" s="120" t="str">
        <f>IF(G61&gt;0, "PASS", "FAIL")</f>
        <v>FAIL</v>
      </c>
      <c r="I60" s="75">
        <f>SUM(I57:I59)</f>
        <v>0</v>
      </c>
      <c r="J60" s="120" t="str">
        <f>IF(I61&gt;0, "PASS", "FAIL")</f>
        <v>FAIL</v>
      </c>
      <c r="K60" s="75">
        <f>SUM(K57:K59)</f>
        <v>0</v>
      </c>
      <c r="L60" s="120" t="str">
        <f>IF(K61&gt;0, "PASS", "FAIL")</f>
        <v>FAIL</v>
      </c>
      <c r="M60" s="75">
        <f>SUM(M57:M59)</f>
        <v>0</v>
      </c>
      <c r="N60" s="120" t="str">
        <f>IF(M61&gt;0, "PASS", "FAIL")</f>
        <v>FAIL</v>
      </c>
      <c r="O60" s="75">
        <f>SUM(O57:O59)</f>
        <v>0</v>
      </c>
      <c r="P60" s="120" t="str">
        <f>IF(O61&gt;0, "PASS", "FAIL")</f>
        <v>FAIL</v>
      </c>
    </row>
    <row r="61" spans="1:16" ht="32" customHeight="1" thickBot="1" x14ac:dyDescent="0.3">
      <c r="A61" s="122" t="s">
        <v>42</v>
      </c>
      <c r="B61" s="123"/>
      <c r="C61" s="124"/>
      <c r="D61" s="125"/>
      <c r="E61" s="76">
        <f>IF(AND(E57&gt;=$D$57, E58&gt;=$D$58, E59&gt;=$D$59), E60, 0)</f>
        <v>0</v>
      </c>
      <c r="F61" s="121"/>
      <c r="G61" s="76">
        <f>IF(AND(G57&gt;=$D$57, G58&gt;=$D$58, G59&gt;=$D$59), G60, 0)</f>
        <v>0</v>
      </c>
      <c r="H61" s="121"/>
      <c r="I61" s="76">
        <f>IF(AND(I57&gt;=$D$57, I58&gt;=$D$58, I59&gt;=$D$59), I60, 0)</f>
        <v>0</v>
      </c>
      <c r="J61" s="121"/>
      <c r="K61" s="76">
        <f>IF(AND(K57&gt;=$D$57, K58&gt;=$D$58, K59&gt;=$D$59), K60, 0)</f>
        <v>0</v>
      </c>
      <c r="L61" s="121"/>
      <c r="M61" s="76">
        <f>IF(AND(M57&gt;=$D$57, M58&gt;=$D$58, M59&gt;=$D$59), M60, 0)</f>
        <v>0</v>
      </c>
      <c r="N61" s="121"/>
      <c r="O61" s="76">
        <f>IF(AND(O57&gt;=$D$57, O58&gt;=$D$58, O59&gt;=$D$59), O60, 0)</f>
        <v>0</v>
      </c>
      <c r="P61" s="121"/>
    </row>
    <row r="63" spans="1:16" ht="16" thickBot="1" x14ac:dyDescent="0.3"/>
    <row r="64" spans="1:16" ht="32" customHeight="1" thickBot="1" x14ac:dyDescent="0.3">
      <c r="A64" s="11" t="s">
        <v>25</v>
      </c>
      <c r="B64" s="11" t="s">
        <v>61</v>
      </c>
      <c r="C64" s="11" t="s">
        <v>8</v>
      </c>
      <c r="D64" s="12" t="s">
        <v>9</v>
      </c>
      <c r="E64" s="132" t="str">
        <f>'1. Compliance Check'!$B$18</f>
        <v>Insert Name of Service Provider 1</v>
      </c>
      <c r="F64" s="133"/>
      <c r="G64" s="130" t="str">
        <f>'1. Compliance Check'!$C$18</f>
        <v>Insert Name of Service Provider 2</v>
      </c>
      <c r="H64" s="131"/>
      <c r="I64" s="132" t="str">
        <f>'1. Compliance Check'!$D$18</f>
        <v>Insert Name of Service Provider 3</v>
      </c>
      <c r="J64" s="133"/>
      <c r="K64" s="130" t="str">
        <f>'1. Compliance Check'!$E$18</f>
        <v>Insert Name of Service Provider 4</v>
      </c>
      <c r="L64" s="131"/>
      <c r="M64" s="132" t="str">
        <f>'1. Compliance Check'!$F$18</f>
        <v>Insert Name of Service Provider 5</v>
      </c>
      <c r="N64" s="133"/>
      <c r="O64" s="130" t="str">
        <f>'1. Compliance Check'!$G$18</f>
        <v>Insert Name of Service Provider 6</v>
      </c>
      <c r="P64" s="131"/>
    </row>
    <row r="65" spans="1:16" ht="32" customHeight="1" thickBot="1" x14ac:dyDescent="0.3">
      <c r="A65" s="13" t="s">
        <v>7</v>
      </c>
      <c r="B65" s="11" t="s">
        <v>22</v>
      </c>
      <c r="C65" s="14">
        <f>SUM(C66:C68)</f>
        <v>200</v>
      </c>
      <c r="D65" s="15" t="s">
        <v>22</v>
      </c>
      <c r="E65" s="66" t="s">
        <v>10</v>
      </c>
      <c r="F65" s="67" t="s">
        <v>11</v>
      </c>
      <c r="G65" s="68" t="s">
        <v>10</v>
      </c>
      <c r="H65" s="69" t="s">
        <v>11</v>
      </c>
      <c r="I65" s="70" t="s">
        <v>10</v>
      </c>
      <c r="J65" s="71" t="s">
        <v>11</v>
      </c>
      <c r="K65" s="68" t="s">
        <v>10</v>
      </c>
      <c r="L65" s="69" t="s">
        <v>11</v>
      </c>
      <c r="M65" s="66" t="s">
        <v>10</v>
      </c>
      <c r="N65" s="71" t="s">
        <v>11</v>
      </c>
      <c r="O65" s="68" t="s">
        <v>10</v>
      </c>
      <c r="P65" s="69" t="s">
        <v>11</v>
      </c>
    </row>
    <row r="66" spans="1:16" ht="159.5" x14ac:dyDescent="0.25">
      <c r="A66" s="16" t="s">
        <v>39</v>
      </c>
      <c r="B66" s="100" t="s">
        <v>68</v>
      </c>
      <c r="C66" s="19">
        <v>75</v>
      </c>
      <c r="D66" s="56">
        <f>C66*0.7</f>
        <v>52.5</v>
      </c>
      <c r="E66" s="20"/>
      <c r="F66" s="79" t="s">
        <v>55</v>
      </c>
      <c r="G66" s="20"/>
      <c r="H66" s="79" t="s">
        <v>55</v>
      </c>
      <c r="I66" s="20"/>
      <c r="J66" s="79" t="s">
        <v>55</v>
      </c>
      <c r="K66" s="20"/>
      <c r="L66" s="79" t="s">
        <v>55</v>
      </c>
      <c r="M66" s="20"/>
      <c r="N66" s="79" t="s">
        <v>55</v>
      </c>
      <c r="O66" s="20"/>
      <c r="P66" s="79" t="s">
        <v>55</v>
      </c>
    </row>
    <row r="67" spans="1:16" ht="159.5" x14ac:dyDescent="0.25">
      <c r="A67" s="16" t="s">
        <v>40</v>
      </c>
      <c r="B67" s="100" t="s">
        <v>68</v>
      </c>
      <c r="C67" s="19">
        <v>75</v>
      </c>
      <c r="D67" s="56">
        <f>C67*0.7</f>
        <v>52.5</v>
      </c>
      <c r="E67" s="21"/>
      <c r="F67" s="77" t="s">
        <v>55</v>
      </c>
      <c r="G67" s="21"/>
      <c r="H67" s="77" t="s">
        <v>55</v>
      </c>
      <c r="I67" s="21"/>
      <c r="J67" s="77" t="s">
        <v>55</v>
      </c>
      <c r="K67" s="21"/>
      <c r="L67" s="77" t="s">
        <v>55</v>
      </c>
      <c r="M67" s="21"/>
      <c r="N67" s="77" t="s">
        <v>55</v>
      </c>
      <c r="O67" s="21"/>
      <c r="P67" s="77" t="s">
        <v>55</v>
      </c>
    </row>
    <row r="68" spans="1:16" ht="145.5" thickBot="1" x14ac:dyDescent="0.3">
      <c r="A68" s="16" t="s">
        <v>41</v>
      </c>
      <c r="B68" s="100" t="s">
        <v>66</v>
      </c>
      <c r="C68" s="19">
        <v>50</v>
      </c>
      <c r="D68" s="56">
        <f>C68*0.7</f>
        <v>35</v>
      </c>
      <c r="E68" s="57"/>
      <c r="F68" s="80" t="s">
        <v>55</v>
      </c>
      <c r="G68" s="57"/>
      <c r="H68" s="80" t="s">
        <v>55</v>
      </c>
      <c r="I68" s="57"/>
      <c r="J68" s="80" t="s">
        <v>55</v>
      </c>
      <c r="K68" s="57"/>
      <c r="L68" s="80" t="s">
        <v>55</v>
      </c>
      <c r="M68" s="57"/>
      <c r="N68" s="80" t="s">
        <v>55</v>
      </c>
      <c r="O68" s="57"/>
      <c r="P68" s="80" t="s">
        <v>55</v>
      </c>
    </row>
    <row r="69" spans="1:16" ht="32" customHeight="1" thickBot="1" x14ac:dyDescent="0.3">
      <c r="A69" s="126" t="s">
        <v>17</v>
      </c>
      <c r="B69" s="127"/>
      <c r="C69" s="128"/>
      <c r="D69" s="129"/>
      <c r="E69" s="75">
        <f>SUM(E66:E68)</f>
        <v>0</v>
      </c>
      <c r="F69" s="120" t="str">
        <f>IF(E70&gt;0, "PASS", "FAIL")</f>
        <v>FAIL</v>
      </c>
      <c r="G69" s="75">
        <f>SUM(G66:G68)</f>
        <v>0</v>
      </c>
      <c r="H69" s="120" t="str">
        <f>IF(G70&gt;0, "PASS", "FAIL")</f>
        <v>FAIL</v>
      </c>
      <c r="I69" s="75">
        <f>SUM(I66:I68)</f>
        <v>0</v>
      </c>
      <c r="J69" s="120" t="str">
        <f>IF(I70&gt;0, "PASS", "FAIL")</f>
        <v>FAIL</v>
      </c>
      <c r="K69" s="75">
        <f>SUM(K66:K68)</f>
        <v>0</v>
      </c>
      <c r="L69" s="120" t="str">
        <f>IF(K70&gt;0, "PASS", "FAIL")</f>
        <v>FAIL</v>
      </c>
      <c r="M69" s="75">
        <f>SUM(M66:M68)</f>
        <v>0</v>
      </c>
      <c r="N69" s="120" t="str">
        <f>IF(M70&gt;0, "PASS", "FAIL")</f>
        <v>FAIL</v>
      </c>
      <c r="O69" s="75">
        <f>SUM(O66:O68)</f>
        <v>0</v>
      </c>
      <c r="P69" s="120" t="str">
        <f>IF(O70&gt;0, "PASS", "FAIL")</f>
        <v>FAIL</v>
      </c>
    </row>
    <row r="70" spans="1:16" ht="32" customHeight="1" thickBot="1" x14ac:dyDescent="0.3">
      <c r="A70" s="122" t="s">
        <v>42</v>
      </c>
      <c r="B70" s="123"/>
      <c r="C70" s="124"/>
      <c r="D70" s="125"/>
      <c r="E70" s="76">
        <f>IF(AND(E66&gt;=$D$66, E67&gt;=$D$67, E68&gt;=$D$68), E69, 0)</f>
        <v>0</v>
      </c>
      <c r="F70" s="121"/>
      <c r="G70" s="76">
        <f>IF(AND(G66&gt;=$D$66, G67&gt;=$D$67, G68&gt;=$D$68), G69, 0)</f>
        <v>0</v>
      </c>
      <c r="H70" s="121"/>
      <c r="I70" s="76">
        <f>IF(AND(I66&gt;=$D$66, I67&gt;=$D$67, I68&gt;=$D$68), I69, 0)</f>
        <v>0</v>
      </c>
      <c r="J70" s="121"/>
      <c r="K70" s="76">
        <f>IF(AND(K66&gt;=$D$66, K67&gt;=$D$67, K68&gt;=$D$68), K69, 0)</f>
        <v>0</v>
      </c>
      <c r="L70" s="121"/>
      <c r="M70" s="76">
        <f>IF(AND(M66&gt;=$D$66, M67&gt;=$D$67, M68&gt;=$D$68), M69, 0)</f>
        <v>0</v>
      </c>
      <c r="N70" s="121"/>
      <c r="O70" s="76">
        <f>IF(AND(O66&gt;=$D$66, O67&gt;=$D$67, O68&gt;=$D$68), O69, 0)</f>
        <v>0</v>
      </c>
      <c r="P70" s="121"/>
    </row>
  </sheetData>
  <sheetProtection algorithmName="SHA-512" hashValue="3GvxDyYJFhjZEHnfXCN9xpA2b5IuEqcF9bvCvRRp5rsuB7px6rvunsuEEu996oATlRqjX1lQ6+8ilupF7HDznA==" saltValue="ONLsQHkyfKG3pYK8X/LG/Q==" spinCount="100000" sheet="1" objects="1" scenarios="1" formatColumns="0" formatRows="0"/>
  <mergeCells count="56">
    <mergeCell ref="A70:D70"/>
    <mergeCell ref="A69:D69"/>
    <mergeCell ref="F69:F70"/>
    <mergeCell ref="A61:D61"/>
    <mergeCell ref="O64:P64"/>
    <mergeCell ref="M64:N64"/>
    <mergeCell ref="N60:N61"/>
    <mergeCell ref="P60:P61"/>
    <mergeCell ref="A60:D60"/>
    <mergeCell ref="E64:F64"/>
    <mergeCell ref="G64:H64"/>
    <mergeCell ref="I64:J64"/>
    <mergeCell ref="K64:L64"/>
    <mergeCell ref="J60:J61"/>
    <mergeCell ref="L60:L61"/>
    <mergeCell ref="O37:P37"/>
    <mergeCell ref="E45:F45"/>
    <mergeCell ref="G45:H45"/>
    <mergeCell ref="I45:J45"/>
    <mergeCell ref="K45:L45"/>
    <mergeCell ref="M45:N45"/>
    <mergeCell ref="E37:F37"/>
    <mergeCell ref="K37:L37"/>
    <mergeCell ref="M37:N37"/>
    <mergeCell ref="G37:H37"/>
    <mergeCell ref="I37:J37"/>
    <mergeCell ref="P41:P42"/>
    <mergeCell ref="A42:D42"/>
    <mergeCell ref="A41:D41"/>
    <mergeCell ref="G55:H55"/>
    <mergeCell ref="K55:L55"/>
    <mergeCell ref="O55:P55"/>
    <mergeCell ref="O45:P45"/>
    <mergeCell ref="A52:D52"/>
    <mergeCell ref="E55:F55"/>
    <mergeCell ref="I55:J55"/>
    <mergeCell ref="M55:N55"/>
    <mergeCell ref="A51:D51"/>
    <mergeCell ref="F41:F42"/>
    <mergeCell ref="H41:H42"/>
    <mergeCell ref="J41:J42"/>
    <mergeCell ref="L41:L42"/>
    <mergeCell ref="N41:N42"/>
    <mergeCell ref="P51:P52"/>
    <mergeCell ref="F60:F61"/>
    <mergeCell ref="H60:H61"/>
    <mergeCell ref="H69:H70"/>
    <mergeCell ref="J69:J70"/>
    <mergeCell ref="L69:L70"/>
    <mergeCell ref="N69:N70"/>
    <mergeCell ref="P69:P70"/>
    <mergeCell ref="F51:F52"/>
    <mergeCell ref="H51:H52"/>
    <mergeCell ref="J51:J52"/>
    <mergeCell ref="L51:L52"/>
    <mergeCell ref="N51:N52"/>
  </mergeCells>
  <phoneticPr fontId="4" type="noConversion"/>
  <conditionalFormatting sqref="F39:F40">
    <cfRule type="containsText" dxfId="1045" priority="2595" operator="containsText" text="Satisfactory to Very Satisfactory">
      <formula>NOT(ISERROR(SEARCH("Satisfactory to Very Satisfactory",F39)))</formula>
    </cfRule>
    <cfRule type="containsText" dxfId="1044" priority="2596" operator="containsText" text="Good to Very Good">
      <formula>NOT(ISERROR(SEARCH("Good to Very Good",F39)))</formula>
    </cfRule>
    <cfRule type="containsText" dxfId="1043" priority="2597" operator="containsText" text="Excellent to Exceptional">
      <formula>NOT(ISERROR(SEARCH("Excellent to Exceptional",F39)))</formula>
    </cfRule>
    <cfRule type="containsText" dxfId="1042" priority="2598" operator="containsText" text="No response">
      <formula>NOT(ISERROR(SEARCH("No response",F39)))</formula>
    </cfRule>
    <cfRule type="containsText" dxfId="1041" priority="2599" operator="containsText" text="Very Unsatisfactory or Very Inadequate">
      <formula>NOT(ISERROR(SEARCH("Very Unsatisfactory or Very Inadequate",F39)))</formula>
    </cfRule>
    <cfRule type="containsText" dxfId="1040" priority="2600" operator="containsText" text="Unsatisfactory or Inadequate">
      <formula>NOT(ISERROR(SEARCH("Unsatisfactory or Inadequate",F39)))</formula>
    </cfRule>
    <cfRule type="containsText" dxfId="1039" priority="2601" operator="containsText" text="Satisfactory to Very Satisfactory">
      <formula>NOT(ISERROR(SEARCH("Satisfactory to Very Satisfactory",F39)))</formula>
    </cfRule>
    <cfRule type="containsText" dxfId="1038" priority="2602" operator="containsText" text="Good to Very Good">
      <formula>NOT(ISERROR(SEARCH("Good to Very Good",F39)))</formula>
    </cfRule>
    <cfRule type="containsText" dxfId="1037" priority="2603" operator="containsText" text="Excellent to Exceptional">
      <formula>NOT(ISERROR(SEARCH("Excellent to Exceptional",F39)))</formula>
    </cfRule>
    <cfRule type="containsText" dxfId="1036" priority="2604" operator="containsText" text="No response">
      <formula>NOT(ISERROR(SEARCH("No response",F39)))</formula>
    </cfRule>
    <cfRule type="containsText" dxfId="1035" priority="2605" operator="containsText" text="Very Unsatisfactory or Very Inadequate">
      <formula>NOT(ISERROR(SEARCH("Very Unsatisfactory or Very Inadequate",F39)))</formula>
    </cfRule>
    <cfRule type="containsText" dxfId="1034" priority="2606" operator="containsText" text="Unsatisfactory or Inadequate">
      <formula>NOT(ISERROR(SEARCH("Unsatisfactory or Inadequate",F39)))</formula>
    </cfRule>
    <cfRule type="containsText" dxfId="1033" priority="2607" operator="containsText" text="Satisfactory to Very Satisfactory">
      <formula>NOT(ISERROR(SEARCH("Satisfactory to Very Satisfactory",F39)))</formula>
    </cfRule>
    <cfRule type="containsText" dxfId="1032" priority="2608" operator="containsText" text="Good to Very Good">
      <formula>NOT(ISERROR(SEARCH("Good to Very Good",F39)))</formula>
    </cfRule>
    <cfRule type="containsText" dxfId="1031" priority="2609" operator="containsText" text="Excellent to Exceptional">
      <formula>NOT(ISERROR(SEARCH("Excellent to Exceptional",F39)))</formula>
    </cfRule>
    <cfRule type="containsText" dxfId="1030" priority="2610" operator="containsText" text="No response">
      <formula>NOT(ISERROR(SEARCH("No response",F39)))</formula>
    </cfRule>
    <cfRule type="containsText" dxfId="1029" priority="2611" operator="containsText" text="Very Unsatisfactory or Very Inadequate">
      <formula>NOT(ISERROR(SEARCH("Very Unsatisfactory or Very Inadequate",F39)))</formula>
    </cfRule>
    <cfRule type="containsText" dxfId="1028" priority="2612" operator="containsText" text="Unsatisfactory or Inadequate">
      <formula>NOT(ISERROR(SEARCH("Unsatisfactory or Inadequate",F39)))</formula>
    </cfRule>
    <cfRule type="containsText" dxfId="1027" priority="2613" operator="containsText" text="Satisfactory to Very Satisfactory">
      <formula>NOT(ISERROR(SEARCH("Satisfactory to Very Satisfactory",F39)))</formula>
    </cfRule>
    <cfRule type="containsText" dxfId="1026" priority="2614" operator="containsText" text="Good to Very Good">
      <formula>NOT(ISERROR(SEARCH("Good to Very Good",F39)))</formula>
    </cfRule>
    <cfRule type="containsText" dxfId="1025" priority="2615" operator="containsText" text="Excellent to Exceptional">
      <formula>NOT(ISERROR(SEARCH("Excellent to Exceptional",F39)))</formula>
    </cfRule>
    <cfRule type="containsText" dxfId="1024" priority="2616" operator="containsText" text="No response">
      <formula>NOT(ISERROR(SEARCH("No response",F39)))</formula>
    </cfRule>
    <cfRule type="containsText" dxfId="1023" priority="2617" operator="containsText" text="Very Unsatisfactory or Very Inadequate">
      <formula>NOT(ISERROR(SEARCH("Very Unsatisfactory or Very Inadequate",F39)))</formula>
    </cfRule>
    <cfRule type="containsText" dxfId="1022" priority="2618" operator="containsText" text="Unsatisfactory or Inadequate">
      <formula>NOT(ISERROR(SEARCH("Unsatisfactory or Inadequate",F39)))</formula>
    </cfRule>
    <cfRule type="containsText" dxfId="1021" priority="2619" operator="containsText" text="FAIL">
      <formula>NOT(ISERROR(SEARCH("FAIL",F39)))</formula>
    </cfRule>
    <cfRule type="containsText" dxfId="1020" priority="2620" operator="containsText" text="PASS">
      <formula>NOT(ISERROR(SEARCH("PASS",F39)))</formula>
    </cfRule>
  </conditionalFormatting>
  <conditionalFormatting sqref="F41">
    <cfRule type="containsText" dxfId="1019" priority="155" operator="containsText" text="FAIL">
      <formula>NOT(ISERROR(SEARCH("FAIL",F41)))</formula>
    </cfRule>
    <cfRule type="containsText" dxfId="1018" priority="156" operator="containsText" text="PASS">
      <formula>NOT(ISERROR(SEARCH("PASS",F41)))</formula>
    </cfRule>
  </conditionalFormatting>
  <conditionalFormatting sqref="F47:F48">
    <cfRule type="containsText" dxfId="1017" priority="1515" operator="containsText" text="Satisfactory to Very Satisfactory">
      <formula>NOT(ISERROR(SEARCH("Satisfactory to Very Satisfactory",F47)))</formula>
    </cfRule>
    <cfRule type="containsText" dxfId="1016" priority="1516" operator="containsText" text="Good to Very Good">
      <formula>NOT(ISERROR(SEARCH("Good to Very Good",F47)))</formula>
    </cfRule>
    <cfRule type="containsText" dxfId="1015" priority="1517" operator="containsText" text="Excellent to Exceptional">
      <formula>NOT(ISERROR(SEARCH("Excellent to Exceptional",F47)))</formula>
    </cfRule>
    <cfRule type="containsText" dxfId="1014" priority="1518" operator="containsText" text="No response">
      <formula>NOT(ISERROR(SEARCH("No response",F47)))</formula>
    </cfRule>
    <cfRule type="containsText" dxfId="1013" priority="1519" operator="containsText" text="Very Unsatisfactory or Very Inadequate">
      <formula>NOT(ISERROR(SEARCH("Very Unsatisfactory or Very Inadequate",F47)))</formula>
    </cfRule>
    <cfRule type="containsText" dxfId="1012" priority="1520" operator="containsText" text="Unsatisfactory or Inadequate">
      <formula>NOT(ISERROR(SEARCH("Unsatisfactory or Inadequate",F47)))</formula>
    </cfRule>
    <cfRule type="containsText" dxfId="1011" priority="1521" operator="containsText" text="Satisfactory to Very Satisfactory">
      <formula>NOT(ISERROR(SEARCH("Satisfactory to Very Satisfactory",F47)))</formula>
    </cfRule>
    <cfRule type="containsText" dxfId="1010" priority="1522" operator="containsText" text="Good to Very Good">
      <formula>NOT(ISERROR(SEARCH("Good to Very Good",F47)))</formula>
    </cfRule>
    <cfRule type="containsText" dxfId="1009" priority="1523" operator="containsText" text="Excellent to Exceptional">
      <formula>NOT(ISERROR(SEARCH("Excellent to Exceptional",F47)))</formula>
    </cfRule>
    <cfRule type="containsText" dxfId="1008" priority="1524" operator="containsText" text="No response">
      <formula>NOT(ISERROR(SEARCH("No response",F47)))</formula>
    </cfRule>
    <cfRule type="containsText" dxfId="1007" priority="1525" operator="containsText" text="Very Unsatisfactory or Very Inadequate">
      <formula>NOT(ISERROR(SEARCH("Very Unsatisfactory or Very Inadequate",F47)))</formula>
    </cfRule>
    <cfRule type="containsText" dxfId="1006" priority="1526" operator="containsText" text="Unsatisfactory or Inadequate">
      <formula>NOT(ISERROR(SEARCH("Unsatisfactory or Inadequate",F47)))</formula>
    </cfRule>
    <cfRule type="containsText" dxfId="1005" priority="1527" operator="containsText" text="Satisfactory to Very Satisfactory">
      <formula>NOT(ISERROR(SEARCH("Satisfactory to Very Satisfactory",F47)))</formula>
    </cfRule>
    <cfRule type="containsText" dxfId="1004" priority="1528" operator="containsText" text="Good to Very Good">
      <formula>NOT(ISERROR(SEARCH("Good to Very Good",F47)))</formula>
    </cfRule>
    <cfRule type="containsText" dxfId="1003" priority="1529" operator="containsText" text="Excellent to Exceptional">
      <formula>NOT(ISERROR(SEARCH("Excellent to Exceptional",F47)))</formula>
    </cfRule>
    <cfRule type="containsText" dxfId="1002" priority="1530" operator="containsText" text="No response">
      <formula>NOT(ISERROR(SEARCH("No response",F47)))</formula>
    </cfRule>
    <cfRule type="containsText" dxfId="1001" priority="1531" operator="containsText" text="Very Unsatisfactory or Very Inadequate">
      <formula>NOT(ISERROR(SEARCH("Very Unsatisfactory or Very Inadequate",F47)))</formula>
    </cfRule>
    <cfRule type="containsText" dxfId="1000" priority="1532" operator="containsText" text="Unsatisfactory or Inadequate">
      <formula>NOT(ISERROR(SEARCH("Unsatisfactory or Inadequate",F47)))</formula>
    </cfRule>
    <cfRule type="containsText" dxfId="999" priority="1533" operator="containsText" text="FAIL">
      <formula>NOT(ISERROR(SEARCH("FAIL",F47)))</formula>
    </cfRule>
    <cfRule type="containsText" dxfId="998" priority="1534" operator="containsText" text="PASS">
      <formula>NOT(ISERROR(SEARCH("PASS",F47)))</formula>
    </cfRule>
  </conditionalFormatting>
  <conditionalFormatting sqref="F47:F50">
    <cfRule type="containsText" dxfId="997" priority="1501" operator="containsText" text="Satisfactory to Very Satisfactory">
      <formula>NOT(ISERROR(SEARCH("Satisfactory to Very Satisfactory",F47)))</formula>
    </cfRule>
    <cfRule type="containsText" dxfId="996" priority="1502" operator="containsText" text="Good to Very Good">
      <formula>NOT(ISERROR(SEARCH("Good to Very Good",F47)))</formula>
    </cfRule>
    <cfRule type="containsText" dxfId="995" priority="1503" operator="containsText" text="Excellent to Exceptional">
      <formula>NOT(ISERROR(SEARCH("Excellent to Exceptional",F47)))</formula>
    </cfRule>
    <cfRule type="containsText" dxfId="994" priority="1504" operator="containsText" text="No response">
      <formula>NOT(ISERROR(SEARCH("No response",F47)))</formula>
    </cfRule>
    <cfRule type="containsText" dxfId="993" priority="1505" operator="containsText" text="Very Unsatisfactory or Very Inadequate">
      <formula>NOT(ISERROR(SEARCH("Very Unsatisfactory or Very Inadequate",F47)))</formula>
    </cfRule>
    <cfRule type="containsText" dxfId="992" priority="1506" operator="containsText" text="Unsatisfactory or Inadequate">
      <formula>NOT(ISERROR(SEARCH("Unsatisfactory or Inadequate",F47)))</formula>
    </cfRule>
  </conditionalFormatting>
  <conditionalFormatting sqref="F49:F50">
    <cfRule type="containsText" dxfId="991" priority="1483" operator="containsText" text="Satisfactory to Very Satisfactory">
      <formula>NOT(ISERROR(SEARCH("Satisfactory to Very Satisfactory",F49)))</formula>
    </cfRule>
    <cfRule type="containsText" dxfId="990" priority="1484" operator="containsText" text="Good to Very Good">
      <formula>NOT(ISERROR(SEARCH("Good to Very Good",F49)))</formula>
    </cfRule>
    <cfRule type="containsText" dxfId="989" priority="1485" operator="containsText" text="Excellent to Exceptional">
      <formula>NOT(ISERROR(SEARCH("Excellent to Exceptional",F49)))</formula>
    </cfRule>
    <cfRule type="containsText" dxfId="988" priority="1486" operator="containsText" text="No response">
      <formula>NOT(ISERROR(SEARCH("No response",F49)))</formula>
    </cfRule>
    <cfRule type="containsText" dxfId="987" priority="1487" operator="containsText" text="Very Unsatisfactory or Very Inadequate">
      <formula>NOT(ISERROR(SEARCH("Very Unsatisfactory or Very Inadequate",F49)))</formula>
    </cfRule>
    <cfRule type="containsText" dxfId="986" priority="1488" operator="containsText" text="Unsatisfactory or Inadequate">
      <formula>NOT(ISERROR(SEARCH("Unsatisfactory or Inadequate",F49)))</formula>
    </cfRule>
    <cfRule type="containsText" dxfId="985" priority="1489" operator="containsText" text="Satisfactory to Very Satisfactory">
      <formula>NOT(ISERROR(SEARCH("Satisfactory to Very Satisfactory",F49)))</formula>
    </cfRule>
    <cfRule type="containsText" dxfId="984" priority="1490" operator="containsText" text="Good to Very Good">
      <formula>NOT(ISERROR(SEARCH("Good to Very Good",F49)))</formula>
    </cfRule>
    <cfRule type="containsText" dxfId="983" priority="1491" operator="containsText" text="Excellent to Exceptional">
      <formula>NOT(ISERROR(SEARCH("Excellent to Exceptional",F49)))</formula>
    </cfRule>
    <cfRule type="containsText" dxfId="982" priority="1492" operator="containsText" text="No response">
      <formula>NOT(ISERROR(SEARCH("No response",F49)))</formula>
    </cfRule>
    <cfRule type="containsText" dxfId="981" priority="1493" operator="containsText" text="Very Unsatisfactory or Very Inadequate">
      <formula>NOT(ISERROR(SEARCH("Very Unsatisfactory or Very Inadequate",F49)))</formula>
    </cfRule>
    <cfRule type="containsText" dxfId="980" priority="1494" operator="containsText" text="Unsatisfactory or Inadequate">
      <formula>NOT(ISERROR(SEARCH("Unsatisfactory or Inadequate",F49)))</formula>
    </cfRule>
    <cfRule type="containsText" dxfId="979" priority="1495" operator="containsText" text="Satisfactory to Very Satisfactory">
      <formula>NOT(ISERROR(SEARCH("Satisfactory to Very Satisfactory",F49)))</formula>
    </cfRule>
    <cfRule type="containsText" dxfId="978" priority="1496" operator="containsText" text="Good to Very Good">
      <formula>NOT(ISERROR(SEARCH("Good to Very Good",F49)))</formula>
    </cfRule>
    <cfRule type="containsText" dxfId="977" priority="1497" operator="containsText" text="Excellent to Exceptional">
      <formula>NOT(ISERROR(SEARCH("Excellent to Exceptional",F49)))</formula>
    </cfRule>
    <cfRule type="containsText" dxfId="976" priority="1498" operator="containsText" text="No response">
      <formula>NOT(ISERROR(SEARCH("No response",F49)))</formula>
    </cfRule>
    <cfRule type="containsText" dxfId="975" priority="1499" operator="containsText" text="Very Unsatisfactory or Very Inadequate">
      <formula>NOT(ISERROR(SEARCH("Very Unsatisfactory or Very Inadequate",F49)))</formula>
    </cfRule>
    <cfRule type="containsText" dxfId="974" priority="1500" operator="containsText" text="Unsatisfactory or Inadequate">
      <formula>NOT(ISERROR(SEARCH("Unsatisfactory or Inadequate",F49)))</formula>
    </cfRule>
  </conditionalFormatting>
  <conditionalFormatting sqref="F49:F51">
    <cfRule type="containsText" dxfId="973" priority="1507" operator="containsText" text="FAIL">
      <formula>NOT(ISERROR(SEARCH("FAIL",F49)))</formula>
    </cfRule>
    <cfRule type="containsText" dxfId="972" priority="1508" operator="containsText" text="PASS">
      <formula>NOT(ISERROR(SEARCH("PASS",F49)))</formula>
    </cfRule>
  </conditionalFormatting>
  <conditionalFormatting sqref="F57:F58">
    <cfRule type="containsText" dxfId="971" priority="1203" operator="containsText" text="Satisfactory to Very Satisfactory">
      <formula>NOT(ISERROR(SEARCH("Satisfactory to Very Satisfactory",F57)))</formula>
    </cfRule>
    <cfRule type="containsText" dxfId="970" priority="1204" operator="containsText" text="Good to Very Good">
      <formula>NOT(ISERROR(SEARCH("Good to Very Good",F57)))</formula>
    </cfRule>
    <cfRule type="containsText" dxfId="969" priority="1205" operator="containsText" text="Excellent to Exceptional">
      <formula>NOT(ISERROR(SEARCH("Excellent to Exceptional",F57)))</formula>
    </cfRule>
    <cfRule type="containsText" dxfId="968" priority="1206" operator="containsText" text="No response">
      <formula>NOT(ISERROR(SEARCH("No response",F57)))</formula>
    </cfRule>
    <cfRule type="containsText" dxfId="967" priority="1207" operator="containsText" text="Very Unsatisfactory or Very Inadequate">
      <formula>NOT(ISERROR(SEARCH("Very Unsatisfactory or Very Inadequate",F57)))</formula>
    </cfRule>
    <cfRule type="containsText" dxfId="966" priority="1208" operator="containsText" text="Unsatisfactory or Inadequate">
      <formula>NOT(ISERROR(SEARCH("Unsatisfactory or Inadequate",F57)))</formula>
    </cfRule>
    <cfRule type="containsText" dxfId="965" priority="1209" operator="containsText" text="Satisfactory to Very Satisfactory">
      <formula>NOT(ISERROR(SEARCH("Satisfactory to Very Satisfactory",F57)))</formula>
    </cfRule>
    <cfRule type="containsText" dxfId="964" priority="1210" operator="containsText" text="Good to Very Good">
      <formula>NOT(ISERROR(SEARCH("Good to Very Good",F57)))</formula>
    </cfRule>
    <cfRule type="containsText" dxfId="963" priority="1211" operator="containsText" text="Excellent to Exceptional">
      <formula>NOT(ISERROR(SEARCH("Excellent to Exceptional",F57)))</formula>
    </cfRule>
    <cfRule type="containsText" dxfId="962" priority="1212" operator="containsText" text="No response">
      <formula>NOT(ISERROR(SEARCH("No response",F57)))</formula>
    </cfRule>
    <cfRule type="containsText" dxfId="961" priority="1213" operator="containsText" text="Very Unsatisfactory or Very Inadequate">
      <formula>NOT(ISERROR(SEARCH("Very Unsatisfactory or Very Inadequate",F57)))</formula>
    </cfRule>
    <cfRule type="containsText" dxfId="960" priority="1214" operator="containsText" text="Unsatisfactory or Inadequate">
      <formula>NOT(ISERROR(SEARCH("Unsatisfactory or Inadequate",F57)))</formula>
    </cfRule>
    <cfRule type="containsText" dxfId="959" priority="1215" operator="containsText" text="Satisfactory to Very Satisfactory">
      <formula>NOT(ISERROR(SEARCH("Satisfactory to Very Satisfactory",F57)))</formula>
    </cfRule>
    <cfRule type="containsText" dxfId="958" priority="1216" operator="containsText" text="Good to Very Good">
      <formula>NOT(ISERROR(SEARCH("Good to Very Good",F57)))</formula>
    </cfRule>
    <cfRule type="containsText" dxfId="957" priority="1217" operator="containsText" text="Excellent to Exceptional">
      <formula>NOT(ISERROR(SEARCH("Excellent to Exceptional",F57)))</formula>
    </cfRule>
    <cfRule type="containsText" dxfId="956" priority="1218" operator="containsText" text="No response">
      <formula>NOT(ISERROR(SEARCH("No response",F57)))</formula>
    </cfRule>
    <cfRule type="containsText" dxfId="955" priority="1219" operator="containsText" text="Very Unsatisfactory or Very Inadequate">
      <formula>NOT(ISERROR(SEARCH("Very Unsatisfactory or Very Inadequate",F57)))</formula>
    </cfRule>
    <cfRule type="containsText" dxfId="954" priority="1220" operator="containsText" text="Unsatisfactory or Inadequate">
      <formula>NOT(ISERROR(SEARCH("Unsatisfactory or Inadequate",F57)))</formula>
    </cfRule>
    <cfRule type="containsText" dxfId="953" priority="1221" operator="containsText" text="FAIL">
      <formula>NOT(ISERROR(SEARCH("FAIL",F57)))</formula>
    </cfRule>
    <cfRule type="containsText" dxfId="952" priority="1222" operator="containsText" text="PASS">
      <formula>NOT(ISERROR(SEARCH("PASS",F57)))</formula>
    </cfRule>
  </conditionalFormatting>
  <conditionalFormatting sqref="F57:F59">
    <cfRule type="containsText" dxfId="951" priority="1189" operator="containsText" text="Satisfactory to Very Satisfactory">
      <formula>NOT(ISERROR(SEARCH("Satisfactory to Very Satisfactory",F57)))</formula>
    </cfRule>
    <cfRule type="containsText" dxfId="950" priority="1190" operator="containsText" text="Good to Very Good">
      <formula>NOT(ISERROR(SEARCH("Good to Very Good",F57)))</formula>
    </cfRule>
    <cfRule type="containsText" dxfId="949" priority="1191" operator="containsText" text="Excellent to Exceptional">
      <formula>NOT(ISERROR(SEARCH("Excellent to Exceptional",F57)))</formula>
    </cfRule>
    <cfRule type="containsText" dxfId="948" priority="1192" operator="containsText" text="No response">
      <formula>NOT(ISERROR(SEARCH("No response",F57)))</formula>
    </cfRule>
    <cfRule type="containsText" dxfId="947" priority="1193" operator="containsText" text="Very Unsatisfactory or Very Inadequate">
      <formula>NOT(ISERROR(SEARCH("Very Unsatisfactory or Very Inadequate",F57)))</formula>
    </cfRule>
    <cfRule type="containsText" dxfId="946" priority="1194" operator="containsText" text="Unsatisfactory or Inadequate">
      <formula>NOT(ISERROR(SEARCH("Unsatisfactory or Inadequate",F57)))</formula>
    </cfRule>
  </conditionalFormatting>
  <conditionalFormatting sqref="F59">
    <cfRule type="containsText" dxfId="945" priority="1171" operator="containsText" text="Satisfactory to Very Satisfactory">
      <formula>NOT(ISERROR(SEARCH("Satisfactory to Very Satisfactory",F59)))</formula>
    </cfRule>
    <cfRule type="containsText" dxfId="944" priority="1172" operator="containsText" text="Good to Very Good">
      <formula>NOT(ISERROR(SEARCH("Good to Very Good",F59)))</formula>
    </cfRule>
    <cfRule type="containsText" dxfId="943" priority="1173" operator="containsText" text="Excellent to Exceptional">
      <formula>NOT(ISERROR(SEARCH("Excellent to Exceptional",F59)))</formula>
    </cfRule>
    <cfRule type="containsText" dxfId="942" priority="1174" operator="containsText" text="No response">
      <formula>NOT(ISERROR(SEARCH("No response",F59)))</formula>
    </cfRule>
    <cfRule type="containsText" dxfId="941" priority="1175" operator="containsText" text="Very Unsatisfactory or Very Inadequate">
      <formula>NOT(ISERROR(SEARCH("Very Unsatisfactory or Very Inadequate",F59)))</formula>
    </cfRule>
    <cfRule type="containsText" dxfId="940" priority="1176" operator="containsText" text="Unsatisfactory or Inadequate">
      <formula>NOT(ISERROR(SEARCH("Unsatisfactory or Inadequate",F59)))</formula>
    </cfRule>
    <cfRule type="containsText" dxfId="939" priority="1177" operator="containsText" text="Satisfactory to Very Satisfactory">
      <formula>NOT(ISERROR(SEARCH("Satisfactory to Very Satisfactory",F59)))</formula>
    </cfRule>
    <cfRule type="containsText" dxfId="938" priority="1178" operator="containsText" text="Good to Very Good">
      <formula>NOT(ISERROR(SEARCH("Good to Very Good",F59)))</formula>
    </cfRule>
    <cfRule type="containsText" dxfId="937" priority="1179" operator="containsText" text="Excellent to Exceptional">
      <formula>NOT(ISERROR(SEARCH("Excellent to Exceptional",F59)))</formula>
    </cfRule>
    <cfRule type="containsText" dxfId="936" priority="1180" operator="containsText" text="No response">
      <formula>NOT(ISERROR(SEARCH("No response",F59)))</formula>
    </cfRule>
    <cfRule type="containsText" dxfId="935" priority="1181" operator="containsText" text="Very Unsatisfactory or Very Inadequate">
      <formula>NOT(ISERROR(SEARCH("Very Unsatisfactory or Very Inadequate",F59)))</formula>
    </cfRule>
    <cfRule type="containsText" dxfId="934" priority="1182" operator="containsText" text="Unsatisfactory or Inadequate">
      <formula>NOT(ISERROR(SEARCH("Unsatisfactory or Inadequate",F59)))</formula>
    </cfRule>
    <cfRule type="containsText" dxfId="933" priority="1183" operator="containsText" text="Satisfactory to Very Satisfactory">
      <formula>NOT(ISERROR(SEARCH("Satisfactory to Very Satisfactory",F59)))</formula>
    </cfRule>
    <cfRule type="containsText" dxfId="932" priority="1184" operator="containsText" text="Good to Very Good">
      <formula>NOT(ISERROR(SEARCH("Good to Very Good",F59)))</formula>
    </cfRule>
    <cfRule type="containsText" dxfId="931" priority="1185" operator="containsText" text="Excellent to Exceptional">
      <formula>NOT(ISERROR(SEARCH("Excellent to Exceptional",F59)))</formula>
    </cfRule>
    <cfRule type="containsText" dxfId="930" priority="1186" operator="containsText" text="No response">
      <formula>NOT(ISERROR(SEARCH("No response",F59)))</formula>
    </cfRule>
    <cfRule type="containsText" dxfId="929" priority="1187" operator="containsText" text="Very Unsatisfactory or Very Inadequate">
      <formula>NOT(ISERROR(SEARCH("Very Unsatisfactory or Very Inadequate",F59)))</formula>
    </cfRule>
    <cfRule type="containsText" dxfId="928" priority="1188" operator="containsText" text="Unsatisfactory or Inadequate">
      <formula>NOT(ISERROR(SEARCH("Unsatisfactory or Inadequate",F59)))</formula>
    </cfRule>
    <cfRule type="containsText" dxfId="927" priority="1195" operator="containsText" text="FAIL">
      <formula>NOT(ISERROR(SEARCH("FAIL",F59)))</formula>
    </cfRule>
    <cfRule type="containsText" dxfId="926" priority="1196" operator="containsText" text="PASS">
      <formula>NOT(ISERROR(SEARCH("PASS",F59)))</formula>
    </cfRule>
  </conditionalFormatting>
  <conditionalFormatting sqref="F60">
    <cfRule type="containsText" dxfId="925" priority="467" operator="containsText" text="FAIL">
      <formula>NOT(ISERROR(SEARCH("FAIL",F60)))</formula>
    </cfRule>
    <cfRule type="containsText" dxfId="924" priority="468" operator="containsText" text="PASS">
      <formula>NOT(ISERROR(SEARCH("PASS",F60)))</formula>
    </cfRule>
  </conditionalFormatting>
  <conditionalFormatting sqref="F66:F67">
    <cfRule type="containsText" dxfId="923" priority="891" operator="containsText" text="Satisfactory to Very Satisfactory">
      <formula>NOT(ISERROR(SEARCH("Satisfactory to Very Satisfactory",F66)))</formula>
    </cfRule>
    <cfRule type="containsText" dxfId="922" priority="892" operator="containsText" text="Good to Very Good">
      <formula>NOT(ISERROR(SEARCH("Good to Very Good",F66)))</formula>
    </cfRule>
    <cfRule type="containsText" dxfId="921" priority="893" operator="containsText" text="Excellent to Exceptional">
      <formula>NOT(ISERROR(SEARCH("Excellent to Exceptional",F66)))</formula>
    </cfRule>
    <cfRule type="containsText" dxfId="920" priority="894" operator="containsText" text="No response">
      <formula>NOT(ISERROR(SEARCH("No response",F66)))</formula>
    </cfRule>
    <cfRule type="containsText" dxfId="919" priority="895" operator="containsText" text="Very Unsatisfactory or Very Inadequate">
      <formula>NOT(ISERROR(SEARCH("Very Unsatisfactory or Very Inadequate",F66)))</formula>
    </cfRule>
    <cfRule type="containsText" dxfId="918" priority="896" operator="containsText" text="Unsatisfactory or Inadequate">
      <formula>NOT(ISERROR(SEARCH("Unsatisfactory or Inadequate",F66)))</formula>
    </cfRule>
    <cfRule type="containsText" dxfId="917" priority="897" operator="containsText" text="Satisfactory to Very Satisfactory">
      <formula>NOT(ISERROR(SEARCH("Satisfactory to Very Satisfactory",F66)))</formula>
    </cfRule>
    <cfRule type="containsText" dxfId="916" priority="898" operator="containsText" text="Good to Very Good">
      <formula>NOT(ISERROR(SEARCH("Good to Very Good",F66)))</formula>
    </cfRule>
    <cfRule type="containsText" dxfId="915" priority="899" operator="containsText" text="Excellent to Exceptional">
      <formula>NOT(ISERROR(SEARCH("Excellent to Exceptional",F66)))</formula>
    </cfRule>
    <cfRule type="containsText" dxfId="914" priority="900" operator="containsText" text="No response">
      <formula>NOT(ISERROR(SEARCH("No response",F66)))</formula>
    </cfRule>
    <cfRule type="containsText" dxfId="913" priority="901" operator="containsText" text="Very Unsatisfactory or Very Inadequate">
      <formula>NOT(ISERROR(SEARCH("Very Unsatisfactory or Very Inadequate",F66)))</formula>
    </cfRule>
    <cfRule type="containsText" dxfId="912" priority="902" operator="containsText" text="Unsatisfactory or Inadequate">
      <formula>NOT(ISERROR(SEARCH("Unsatisfactory or Inadequate",F66)))</formula>
    </cfRule>
    <cfRule type="containsText" dxfId="911" priority="903" operator="containsText" text="Satisfactory to Very Satisfactory">
      <formula>NOT(ISERROR(SEARCH("Satisfactory to Very Satisfactory",F66)))</formula>
    </cfRule>
    <cfRule type="containsText" dxfId="910" priority="904" operator="containsText" text="Good to Very Good">
      <formula>NOT(ISERROR(SEARCH("Good to Very Good",F66)))</formula>
    </cfRule>
    <cfRule type="containsText" dxfId="909" priority="905" operator="containsText" text="Excellent to Exceptional">
      <formula>NOT(ISERROR(SEARCH("Excellent to Exceptional",F66)))</formula>
    </cfRule>
    <cfRule type="containsText" dxfId="908" priority="906" operator="containsText" text="No response">
      <formula>NOT(ISERROR(SEARCH("No response",F66)))</formula>
    </cfRule>
    <cfRule type="containsText" dxfId="907" priority="907" operator="containsText" text="Very Unsatisfactory or Very Inadequate">
      <formula>NOT(ISERROR(SEARCH("Very Unsatisfactory or Very Inadequate",F66)))</formula>
    </cfRule>
    <cfRule type="containsText" dxfId="906" priority="908" operator="containsText" text="Unsatisfactory or Inadequate">
      <formula>NOT(ISERROR(SEARCH("Unsatisfactory or Inadequate",F66)))</formula>
    </cfRule>
    <cfRule type="containsText" dxfId="905" priority="909" operator="containsText" text="FAIL">
      <formula>NOT(ISERROR(SEARCH("FAIL",F66)))</formula>
    </cfRule>
    <cfRule type="containsText" dxfId="904" priority="910" operator="containsText" text="PASS">
      <formula>NOT(ISERROR(SEARCH("PASS",F66)))</formula>
    </cfRule>
  </conditionalFormatting>
  <conditionalFormatting sqref="F66:F68">
    <cfRule type="containsText" dxfId="903" priority="877" operator="containsText" text="Satisfactory to Very Satisfactory">
      <formula>NOT(ISERROR(SEARCH("Satisfactory to Very Satisfactory",F66)))</formula>
    </cfRule>
    <cfRule type="containsText" dxfId="902" priority="878" operator="containsText" text="Good to Very Good">
      <formula>NOT(ISERROR(SEARCH("Good to Very Good",F66)))</formula>
    </cfRule>
    <cfRule type="containsText" dxfId="901" priority="879" operator="containsText" text="Excellent to Exceptional">
      <formula>NOT(ISERROR(SEARCH("Excellent to Exceptional",F66)))</formula>
    </cfRule>
    <cfRule type="containsText" dxfId="900" priority="880" operator="containsText" text="No response">
      <formula>NOT(ISERROR(SEARCH("No response",F66)))</formula>
    </cfRule>
    <cfRule type="containsText" dxfId="899" priority="881" operator="containsText" text="Very Unsatisfactory or Very Inadequate">
      <formula>NOT(ISERROR(SEARCH("Very Unsatisfactory or Very Inadequate",F66)))</formula>
    </cfRule>
    <cfRule type="containsText" dxfId="898" priority="882" operator="containsText" text="Unsatisfactory or Inadequate">
      <formula>NOT(ISERROR(SEARCH("Unsatisfactory or Inadequate",F66)))</formula>
    </cfRule>
  </conditionalFormatting>
  <conditionalFormatting sqref="F68">
    <cfRule type="containsText" dxfId="897" priority="859" operator="containsText" text="Satisfactory to Very Satisfactory">
      <formula>NOT(ISERROR(SEARCH("Satisfactory to Very Satisfactory",F68)))</formula>
    </cfRule>
    <cfRule type="containsText" dxfId="896" priority="860" operator="containsText" text="Good to Very Good">
      <formula>NOT(ISERROR(SEARCH("Good to Very Good",F68)))</formula>
    </cfRule>
    <cfRule type="containsText" dxfId="895" priority="861" operator="containsText" text="Excellent to Exceptional">
      <formula>NOT(ISERROR(SEARCH("Excellent to Exceptional",F68)))</formula>
    </cfRule>
    <cfRule type="containsText" dxfId="894" priority="862" operator="containsText" text="No response">
      <formula>NOT(ISERROR(SEARCH("No response",F68)))</formula>
    </cfRule>
    <cfRule type="containsText" dxfId="893" priority="863" operator="containsText" text="Very Unsatisfactory or Very Inadequate">
      <formula>NOT(ISERROR(SEARCH("Very Unsatisfactory or Very Inadequate",F68)))</formula>
    </cfRule>
    <cfRule type="containsText" dxfId="892" priority="864" operator="containsText" text="Unsatisfactory or Inadequate">
      <formula>NOT(ISERROR(SEARCH("Unsatisfactory or Inadequate",F68)))</formula>
    </cfRule>
    <cfRule type="containsText" dxfId="891" priority="865" operator="containsText" text="Satisfactory to Very Satisfactory">
      <formula>NOT(ISERROR(SEARCH("Satisfactory to Very Satisfactory",F68)))</formula>
    </cfRule>
    <cfRule type="containsText" dxfId="890" priority="866" operator="containsText" text="Good to Very Good">
      <formula>NOT(ISERROR(SEARCH("Good to Very Good",F68)))</formula>
    </cfRule>
    <cfRule type="containsText" dxfId="889" priority="867" operator="containsText" text="Excellent to Exceptional">
      <formula>NOT(ISERROR(SEARCH("Excellent to Exceptional",F68)))</formula>
    </cfRule>
    <cfRule type="containsText" dxfId="888" priority="868" operator="containsText" text="No response">
      <formula>NOT(ISERROR(SEARCH("No response",F68)))</formula>
    </cfRule>
    <cfRule type="containsText" dxfId="887" priority="869" operator="containsText" text="Very Unsatisfactory or Very Inadequate">
      <formula>NOT(ISERROR(SEARCH("Very Unsatisfactory or Very Inadequate",F68)))</formula>
    </cfRule>
    <cfRule type="containsText" dxfId="886" priority="870" operator="containsText" text="Unsatisfactory or Inadequate">
      <formula>NOT(ISERROR(SEARCH("Unsatisfactory or Inadequate",F68)))</formula>
    </cfRule>
    <cfRule type="containsText" dxfId="885" priority="871" operator="containsText" text="Satisfactory to Very Satisfactory">
      <formula>NOT(ISERROR(SEARCH("Satisfactory to Very Satisfactory",F68)))</formula>
    </cfRule>
    <cfRule type="containsText" dxfId="884" priority="872" operator="containsText" text="Good to Very Good">
      <formula>NOT(ISERROR(SEARCH("Good to Very Good",F68)))</formula>
    </cfRule>
    <cfRule type="containsText" dxfId="883" priority="873" operator="containsText" text="Excellent to Exceptional">
      <formula>NOT(ISERROR(SEARCH("Excellent to Exceptional",F68)))</formula>
    </cfRule>
    <cfRule type="containsText" dxfId="882" priority="874" operator="containsText" text="No response">
      <formula>NOT(ISERROR(SEARCH("No response",F68)))</formula>
    </cfRule>
    <cfRule type="containsText" dxfId="881" priority="875" operator="containsText" text="Very Unsatisfactory or Very Inadequate">
      <formula>NOT(ISERROR(SEARCH("Very Unsatisfactory or Very Inadequate",F68)))</formula>
    </cfRule>
    <cfRule type="containsText" dxfId="880" priority="876" operator="containsText" text="Unsatisfactory or Inadequate">
      <formula>NOT(ISERROR(SEARCH("Unsatisfactory or Inadequate",F68)))</formula>
    </cfRule>
    <cfRule type="containsText" dxfId="879" priority="883" operator="containsText" text="FAIL">
      <formula>NOT(ISERROR(SEARCH("FAIL",F68)))</formula>
    </cfRule>
    <cfRule type="containsText" dxfId="878" priority="884" operator="containsText" text="PASS">
      <formula>NOT(ISERROR(SEARCH("PASS",F68)))</formula>
    </cfRule>
  </conditionalFormatting>
  <conditionalFormatting sqref="F69">
    <cfRule type="containsText" dxfId="877" priority="311" operator="containsText" text="FAIL">
      <formula>NOT(ISERROR(SEARCH("FAIL",F69)))</formula>
    </cfRule>
    <cfRule type="containsText" dxfId="876" priority="312" operator="containsText" text="PASS">
      <formula>NOT(ISERROR(SEARCH("PASS",F69)))</formula>
    </cfRule>
  </conditionalFormatting>
  <conditionalFormatting sqref="H39:H40">
    <cfRule type="containsText" dxfId="875" priority="1639" operator="containsText" text="Satisfactory to Very Satisfactory">
      <formula>NOT(ISERROR(SEARCH("Satisfactory to Very Satisfactory",H39)))</formula>
    </cfRule>
    <cfRule type="containsText" dxfId="874" priority="1640" operator="containsText" text="Good to Very Good">
      <formula>NOT(ISERROR(SEARCH("Good to Very Good",H39)))</formula>
    </cfRule>
    <cfRule type="containsText" dxfId="873" priority="1641" operator="containsText" text="Excellent to Exceptional">
      <formula>NOT(ISERROR(SEARCH("Excellent to Exceptional",H39)))</formula>
    </cfRule>
    <cfRule type="containsText" dxfId="872" priority="1642" operator="containsText" text="No response">
      <formula>NOT(ISERROR(SEARCH("No response",H39)))</formula>
    </cfRule>
    <cfRule type="containsText" dxfId="871" priority="1643" operator="containsText" text="Very Unsatisfactory or Very Inadequate">
      <formula>NOT(ISERROR(SEARCH("Very Unsatisfactory or Very Inadequate",H39)))</formula>
    </cfRule>
    <cfRule type="containsText" dxfId="870" priority="1644" operator="containsText" text="Unsatisfactory or Inadequate">
      <formula>NOT(ISERROR(SEARCH("Unsatisfactory or Inadequate",H39)))</formula>
    </cfRule>
    <cfRule type="containsText" dxfId="869" priority="1645" operator="containsText" text="Satisfactory to Very Satisfactory">
      <formula>NOT(ISERROR(SEARCH("Satisfactory to Very Satisfactory",H39)))</formula>
    </cfRule>
    <cfRule type="containsText" dxfId="868" priority="1646" operator="containsText" text="Good to Very Good">
      <formula>NOT(ISERROR(SEARCH("Good to Very Good",H39)))</formula>
    </cfRule>
    <cfRule type="containsText" dxfId="867" priority="1647" operator="containsText" text="Excellent to Exceptional">
      <formula>NOT(ISERROR(SEARCH("Excellent to Exceptional",H39)))</formula>
    </cfRule>
    <cfRule type="containsText" dxfId="866" priority="1648" operator="containsText" text="No response">
      <formula>NOT(ISERROR(SEARCH("No response",H39)))</formula>
    </cfRule>
    <cfRule type="containsText" dxfId="865" priority="1649" operator="containsText" text="Very Unsatisfactory or Very Inadequate">
      <formula>NOT(ISERROR(SEARCH("Very Unsatisfactory or Very Inadequate",H39)))</formula>
    </cfRule>
    <cfRule type="containsText" dxfId="864" priority="1650" operator="containsText" text="Unsatisfactory or Inadequate">
      <formula>NOT(ISERROR(SEARCH("Unsatisfactory or Inadequate",H39)))</formula>
    </cfRule>
    <cfRule type="containsText" dxfId="863" priority="1651" operator="containsText" text="Satisfactory to Very Satisfactory">
      <formula>NOT(ISERROR(SEARCH("Satisfactory to Very Satisfactory",H39)))</formula>
    </cfRule>
    <cfRule type="containsText" dxfId="862" priority="1652" operator="containsText" text="Good to Very Good">
      <formula>NOT(ISERROR(SEARCH("Good to Very Good",H39)))</formula>
    </cfRule>
    <cfRule type="containsText" dxfId="861" priority="1653" operator="containsText" text="Excellent to Exceptional">
      <formula>NOT(ISERROR(SEARCH("Excellent to Exceptional",H39)))</formula>
    </cfRule>
    <cfRule type="containsText" dxfId="860" priority="1654" operator="containsText" text="No response">
      <formula>NOT(ISERROR(SEARCH("No response",H39)))</formula>
    </cfRule>
    <cfRule type="containsText" dxfId="859" priority="1655" operator="containsText" text="Very Unsatisfactory or Very Inadequate">
      <formula>NOT(ISERROR(SEARCH("Very Unsatisfactory or Very Inadequate",H39)))</formula>
    </cfRule>
    <cfRule type="containsText" dxfId="858" priority="1656" operator="containsText" text="Unsatisfactory or Inadequate">
      <formula>NOT(ISERROR(SEARCH("Unsatisfactory or Inadequate",H39)))</formula>
    </cfRule>
    <cfRule type="containsText" dxfId="857" priority="1657" operator="containsText" text="Satisfactory to Very Satisfactory">
      <formula>NOT(ISERROR(SEARCH("Satisfactory to Very Satisfactory",H39)))</formula>
    </cfRule>
    <cfRule type="containsText" dxfId="856" priority="1658" operator="containsText" text="Good to Very Good">
      <formula>NOT(ISERROR(SEARCH("Good to Very Good",H39)))</formula>
    </cfRule>
    <cfRule type="containsText" dxfId="855" priority="1659" operator="containsText" text="Excellent to Exceptional">
      <formula>NOT(ISERROR(SEARCH("Excellent to Exceptional",H39)))</formula>
    </cfRule>
    <cfRule type="containsText" dxfId="854" priority="1660" operator="containsText" text="No response">
      <formula>NOT(ISERROR(SEARCH("No response",H39)))</formula>
    </cfRule>
    <cfRule type="containsText" dxfId="853" priority="1661" operator="containsText" text="Very Unsatisfactory or Very Inadequate">
      <formula>NOT(ISERROR(SEARCH("Very Unsatisfactory or Very Inadequate",H39)))</formula>
    </cfRule>
    <cfRule type="containsText" dxfId="852" priority="1662" operator="containsText" text="Unsatisfactory or Inadequate">
      <formula>NOT(ISERROR(SEARCH("Unsatisfactory or Inadequate",H39)))</formula>
    </cfRule>
    <cfRule type="containsText" dxfId="851" priority="1663" operator="containsText" text="FAIL">
      <formula>NOT(ISERROR(SEARCH("FAIL",H39)))</formula>
    </cfRule>
    <cfRule type="containsText" dxfId="850" priority="1664" operator="containsText" text="PASS">
      <formula>NOT(ISERROR(SEARCH("PASS",H39)))</formula>
    </cfRule>
  </conditionalFormatting>
  <conditionalFormatting sqref="H41">
    <cfRule type="containsText" dxfId="849" priority="129" operator="containsText" text="FAIL">
      <formula>NOT(ISERROR(SEARCH("FAIL",H41)))</formula>
    </cfRule>
    <cfRule type="containsText" dxfId="848" priority="130" operator="containsText" text="PASS">
      <formula>NOT(ISERROR(SEARCH("PASS",H41)))</formula>
    </cfRule>
  </conditionalFormatting>
  <conditionalFormatting sqref="H47:H48">
    <cfRule type="containsText" dxfId="847" priority="1463" operator="containsText" text="Satisfactory to Very Satisfactory">
      <formula>NOT(ISERROR(SEARCH("Satisfactory to Very Satisfactory",H47)))</formula>
    </cfRule>
    <cfRule type="containsText" dxfId="846" priority="1464" operator="containsText" text="Good to Very Good">
      <formula>NOT(ISERROR(SEARCH("Good to Very Good",H47)))</formula>
    </cfRule>
    <cfRule type="containsText" dxfId="845" priority="1465" operator="containsText" text="Excellent to Exceptional">
      <formula>NOT(ISERROR(SEARCH("Excellent to Exceptional",H47)))</formula>
    </cfRule>
    <cfRule type="containsText" dxfId="844" priority="1466" operator="containsText" text="No response">
      <formula>NOT(ISERROR(SEARCH("No response",H47)))</formula>
    </cfRule>
    <cfRule type="containsText" dxfId="843" priority="1467" operator="containsText" text="Very Unsatisfactory or Very Inadequate">
      <formula>NOT(ISERROR(SEARCH("Very Unsatisfactory or Very Inadequate",H47)))</formula>
    </cfRule>
    <cfRule type="containsText" dxfId="842" priority="1468" operator="containsText" text="Unsatisfactory or Inadequate">
      <formula>NOT(ISERROR(SEARCH("Unsatisfactory or Inadequate",H47)))</formula>
    </cfRule>
    <cfRule type="containsText" dxfId="841" priority="1469" operator="containsText" text="Satisfactory to Very Satisfactory">
      <formula>NOT(ISERROR(SEARCH("Satisfactory to Very Satisfactory",H47)))</formula>
    </cfRule>
    <cfRule type="containsText" dxfId="840" priority="1470" operator="containsText" text="Good to Very Good">
      <formula>NOT(ISERROR(SEARCH("Good to Very Good",H47)))</formula>
    </cfRule>
    <cfRule type="containsText" dxfId="839" priority="1471" operator="containsText" text="Excellent to Exceptional">
      <formula>NOT(ISERROR(SEARCH("Excellent to Exceptional",H47)))</formula>
    </cfRule>
    <cfRule type="containsText" dxfId="838" priority="1472" operator="containsText" text="No response">
      <formula>NOT(ISERROR(SEARCH("No response",H47)))</formula>
    </cfRule>
    <cfRule type="containsText" dxfId="837" priority="1473" operator="containsText" text="Very Unsatisfactory or Very Inadequate">
      <formula>NOT(ISERROR(SEARCH("Very Unsatisfactory or Very Inadequate",H47)))</formula>
    </cfRule>
    <cfRule type="containsText" dxfId="836" priority="1474" operator="containsText" text="Unsatisfactory or Inadequate">
      <formula>NOT(ISERROR(SEARCH("Unsatisfactory or Inadequate",H47)))</formula>
    </cfRule>
    <cfRule type="containsText" dxfId="835" priority="1475" operator="containsText" text="Satisfactory to Very Satisfactory">
      <formula>NOT(ISERROR(SEARCH("Satisfactory to Very Satisfactory",H47)))</formula>
    </cfRule>
    <cfRule type="containsText" dxfId="834" priority="1476" operator="containsText" text="Good to Very Good">
      <formula>NOT(ISERROR(SEARCH("Good to Very Good",H47)))</formula>
    </cfRule>
    <cfRule type="containsText" dxfId="833" priority="1477" operator="containsText" text="Excellent to Exceptional">
      <formula>NOT(ISERROR(SEARCH("Excellent to Exceptional",H47)))</formula>
    </cfRule>
    <cfRule type="containsText" dxfId="832" priority="1478" operator="containsText" text="No response">
      <formula>NOT(ISERROR(SEARCH("No response",H47)))</formula>
    </cfRule>
    <cfRule type="containsText" dxfId="831" priority="1479" operator="containsText" text="Very Unsatisfactory or Very Inadequate">
      <formula>NOT(ISERROR(SEARCH("Very Unsatisfactory or Very Inadequate",H47)))</formula>
    </cfRule>
    <cfRule type="containsText" dxfId="830" priority="1480" operator="containsText" text="Unsatisfactory or Inadequate">
      <formula>NOT(ISERROR(SEARCH("Unsatisfactory or Inadequate",H47)))</formula>
    </cfRule>
    <cfRule type="containsText" dxfId="829" priority="1481" operator="containsText" text="FAIL">
      <formula>NOT(ISERROR(SEARCH("FAIL",H47)))</formula>
    </cfRule>
    <cfRule type="containsText" dxfId="828" priority="1482" operator="containsText" text="PASS">
      <formula>NOT(ISERROR(SEARCH("PASS",H47)))</formula>
    </cfRule>
  </conditionalFormatting>
  <conditionalFormatting sqref="H47:H50">
    <cfRule type="containsText" dxfId="827" priority="1449" operator="containsText" text="Satisfactory to Very Satisfactory">
      <formula>NOT(ISERROR(SEARCH("Satisfactory to Very Satisfactory",H47)))</formula>
    </cfRule>
    <cfRule type="containsText" dxfId="826" priority="1450" operator="containsText" text="Good to Very Good">
      <formula>NOT(ISERROR(SEARCH("Good to Very Good",H47)))</formula>
    </cfRule>
    <cfRule type="containsText" dxfId="825" priority="1451" operator="containsText" text="Excellent to Exceptional">
      <formula>NOT(ISERROR(SEARCH("Excellent to Exceptional",H47)))</formula>
    </cfRule>
    <cfRule type="containsText" dxfId="824" priority="1452" operator="containsText" text="No response">
      <formula>NOT(ISERROR(SEARCH("No response",H47)))</formula>
    </cfRule>
    <cfRule type="containsText" dxfId="823" priority="1453" operator="containsText" text="Very Unsatisfactory or Very Inadequate">
      <formula>NOT(ISERROR(SEARCH("Very Unsatisfactory or Very Inadequate",H47)))</formula>
    </cfRule>
    <cfRule type="containsText" dxfId="822" priority="1454" operator="containsText" text="Unsatisfactory or Inadequate">
      <formula>NOT(ISERROR(SEARCH("Unsatisfactory or Inadequate",H47)))</formula>
    </cfRule>
  </conditionalFormatting>
  <conditionalFormatting sqref="H49:H50">
    <cfRule type="containsText" dxfId="821" priority="1431" operator="containsText" text="Satisfactory to Very Satisfactory">
      <formula>NOT(ISERROR(SEARCH("Satisfactory to Very Satisfactory",H49)))</formula>
    </cfRule>
    <cfRule type="containsText" dxfId="820" priority="1432" operator="containsText" text="Good to Very Good">
      <formula>NOT(ISERROR(SEARCH("Good to Very Good",H49)))</formula>
    </cfRule>
    <cfRule type="containsText" dxfId="819" priority="1433" operator="containsText" text="Excellent to Exceptional">
      <formula>NOT(ISERROR(SEARCH("Excellent to Exceptional",H49)))</formula>
    </cfRule>
    <cfRule type="containsText" dxfId="818" priority="1434" operator="containsText" text="No response">
      <formula>NOT(ISERROR(SEARCH("No response",H49)))</formula>
    </cfRule>
    <cfRule type="containsText" dxfId="817" priority="1435" operator="containsText" text="Very Unsatisfactory or Very Inadequate">
      <formula>NOT(ISERROR(SEARCH("Very Unsatisfactory or Very Inadequate",H49)))</formula>
    </cfRule>
    <cfRule type="containsText" dxfId="816" priority="1436" operator="containsText" text="Unsatisfactory or Inadequate">
      <formula>NOT(ISERROR(SEARCH("Unsatisfactory or Inadequate",H49)))</formula>
    </cfRule>
    <cfRule type="containsText" dxfId="815" priority="1437" operator="containsText" text="Satisfactory to Very Satisfactory">
      <formula>NOT(ISERROR(SEARCH("Satisfactory to Very Satisfactory",H49)))</formula>
    </cfRule>
    <cfRule type="containsText" dxfId="814" priority="1438" operator="containsText" text="Good to Very Good">
      <formula>NOT(ISERROR(SEARCH("Good to Very Good",H49)))</formula>
    </cfRule>
    <cfRule type="containsText" dxfId="813" priority="1439" operator="containsText" text="Excellent to Exceptional">
      <formula>NOT(ISERROR(SEARCH("Excellent to Exceptional",H49)))</formula>
    </cfRule>
    <cfRule type="containsText" dxfId="812" priority="1440" operator="containsText" text="No response">
      <formula>NOT(ISERROR(SEARCH("No response",H49)))</formula>
    </cfRule>
    <cfRule type="containsText" dxfId="811" priority="1441" operator="containsText" text="Very Unsatisfactory or Very Inadequate">
      <formula>NOT(ISERROR(SEARCH("Very Unsatisfactory or Very Inadequate",H49)))</formula>
    </cfRule>
    <cfRule type="containsText" dxfId="810" priority="1442" operator="containsText" text="Unsatisfactory or Inadequate">
      <formula>NOT(ISERROR(SEARCH("Unsatisfactory or Inadequate",H49)))</formula>
    </cfRule>
    <cfRule type="containsText" dxfId="809" priority="1443" operator="containsText" text="Satisfactory to Very Satisfactory">
      <formula>NOT(ISERROR(SEARCH("Satisfactory to Very Satisfactory",H49)))</formula>
    </cfRule>
    <cfRule type="containsText" dxfId="808" priority="1444" operator="containsText" text="Good to Very Good">
      <formula>NOT(ISERROR(SEARCH("Good to Very Good",H49)))</formula>
    </cfRule>
    <cfRule type="containsText" dxfId="807" priority="1445" operator="containsText" text="Excellent to Exceptional">
      <formula>NOT(ISERROR(SEARCH("Excellent to Exceptional",H49)))</formula>
    </cfRule>
    <cfRule type="containsText" dxfId="806" priority="1446" operator="containsText" text="No response">
      <formula>NOT(ISERROR(SEARCH("No response",H49)))</formula>
    </cfRule>
    <cfRule type="containsText" dxfId="805" priority="1447" operator="containsText" text="Very Unsatisfactory or Very Inadequate">
      <formula>NOT(ISERROR(SEARCH("Very Unsatisfactory or Very Inadequate",H49)))</formula>
    </cfRule>
    <cfRule type="containsText" dxfId="804" priority="1448" operator="containsText" text="Unsatisfactory or Inadequate">
      <formula>NOT(ISERROR(SEARCH("Unsatisfactory or Inadequate",H49)))</formula>
    </cfRule>
    <cfRule type="containsText" dxfId="803" priority="1455" operator="containsText" text="FAIL">
      <formula>NOT(ISERROR(SEARCH("FAIL",H49)))</formula>
    </cfRule>
    <cfRule type="containsText" dxfId="802" priority="1456" operator="containsText" text="PASS">
      <formula>NOT(ISERROR(SEARCH("PASS",H49)))</formula>
    </cfRule>
  </conditionalFormatting>
  <conditionalFormatting sqref="H51">
    <cfRule type="containsText" dxfId="801" priority="597" operator="containsText" text="FAIL">
      <formula>NOT(ISERROR(SEARCH("FAIL",H51)))</formula>
    </cfRule>
    <cfRule type="containsText" dxfId="800" priority="598" operator="containsText" text="PASS">
      <formula>NOT(ISERROR(SEARCH("PASS",H51)))</formula>
    </cfRule>
  </conditionalFormatting>
  <conditionalFormatting sqref="H57:H58">
    <cfRule type="containsText" dxfId="799" priority="1151" operator="containsText" text="Satisfactory to Very Satisfactory">
      <formula>NOT(ISERROR(SEARCH("Satisfactory to Very Satisfactory",H57)))</formula>
    </cfRule>
    <cfRule type="containsText" dxfId="798" priority="1152" operator="containsText" text="Good to Very Good">
      <formula>NOT(ISERROR(SEARCH("Good to Very Good",H57)))</formula>
    </cfRule>
    <cfRule type="containsText" dxfId="797" priority="1153" operator="containsText" text="Excellent to Exceptional">
      <formula>NOT(ISERROR(SEARCH("Excellent to Exceptional",H57)))</formula>
    </cfRule>
    <cfRule type="containsText" dxfId="796" priority="1154" operator="containsText" text="No response">
      <formula>NOT(ISERROR(SEARCH("No response",H57)))</formula>
    </cfRule>
    <cfRule type="containsText" dxfId="795" priority="1155" operator="containsText" text="Very Unsatisfactory or Very Inadequate">
      <formula>NOT(ISERROR(SEARCH("Very Unsatisfactory or Very Inadequate",H57)))</formula>
    </cfRule>
    <cfRule type="containsText" dxfId="794" priority="1156" operator="containsText" text="Unsatisfactory or Inadequate">
      <formula>NOT(ISERROR(SEARCH("Unsatisfactory or Inadequate",H57)))</formula>
    </cfRule>
    <cfRule type="containsText" dxfId="793" priority="1157" operator="containsText" text="Satisfactory to Very Satisfactory">
      <formula>NOT(ISERROR(SEARCH("Satisfactory to Very Satisfactory",H57)))</formula>
    </cfRule>
    <cfRule type="containsText" dxfId="792" priority="1158" operator="containsText" text="Good to Very Good">
      <formula>NOT(ISERROR(SEARCH("Good to Very Good",H57)))</formula>
    </cfRule>
    <cfRule type="containsText" dxfId="791" priority="1159" operator="containsText" text="Excellent to Exceptional">
      <formula>NOT(ISERROR(SEARCH("Excellent to Exceptional",H57)))</formula>
    </cfRule>
    <cfRule type="containsText" dxfId="790" priority="1160" operator="containsText" text="No response">
      <formula>NOT(ISERROR(SEARCH("No response",H57)))</formula>
    </cfRule>
    <cfRule type="containsText" dxfId="789" priority="1161" operator="containsText" text="Very Unsatisfactory or Very Inadequate">
      <formula>NOT(ISERROR(SEARCH("Very Unsatisfactory or Very Inadequate",H57)))</formula>
    </cfRule>
    <cfRule type="containsText" dxfId="788" priority="1162" operator="containsText" text="Unsatisfactory or Inadequate">
      <formula>NOT(ISERROR(SEARCH("Unsatisfactory or Inadequate",H57)))</formula>
    </cfRule>
    <cfRule type="containsText" dxfId="787" priority="1163" operator="containsText" text="Satisfactory to Very Satisfactory">
      <formula>NOT(ISERROR(SEARCH("Satisfactory to Very Satisfactory",H57)))</formula>
    </cfRule>
    <cfRule type="containsText" dxfId="786" priority="1164" operator="containsText" text="Good to Very Good">
      <formula>NOT(ISERROR(SEARCH("Good to Very Good",H57)))</formula>
    </cfRule>
    <cfRule type="containsText" dxfId="785" priority="1165" operator="containsText" text="Excellent to Exceptional">
      <formula>NOT(ISERROR(SEARCH("Excellent to Exceptional",H57)))</formula>
    </cfRule>
    <cfRule type="containsText" dxfId="784" priority="1166" operator="containsText" text="No response">
      <formula>NOT(ISERROR(SEARCH("No response",H57)))</formula>
    </cfRule>
    <cfRule type="containsText" dxfId="783" priority="1167" operator="containsText" text="Very Unsatisfactory or Very Inadequate">
      <formula>NOT(ISERROR(SEARCH("Very Unsatisfactory or Very Inadequate",H57)))</formula>
    </cfRule>
    <cfRule type="containsText" dxfId="782" priority="1168" operator="containsText" text="Unsatisfactory or Inadequate">
      <formula>NOT(ISERROR(SEARCH("Unsatisfactory or Inadequate",H57)))</formula>
    </cfRule>
    <cfRule type="containsText" dxfId="781" priority="1169" operator="containsText" text="FAIL">
      <formula>NOT(ISERROR(SEARCH("FAIL",H57)))</formula>
    </cfRule>
    <cfRule type="containsText" dxfId="780" priority="1170" operator="containsText" text="PASS">
      <formula>NOT(ISERROR(SEARCH("PASS",H57)))</formula>
    </cfRule>
  </conditionalFormatting>
  <conditionalFormatting sqref="H57:H59">
    <cfRule type="containsText" dxfId="779" priority="1137" operator="containsText" text="Satisfactory to Very Satisfactory">
      <formula>NOT(ISERROR(SEARCH("Satisfactory to Very Satisfactory",H57)))</formula>
    </cfRule>
    <cfRule type="containsText" dxfId="778" priority="1138" operator="containsText" text="Good to Very Good">
      <formula>NOT(ISERROR(SEARCH("Good to Very Good",H57)))</formula>
    </cfRule>
    <cfRule type="containsText" dxfId="777" priority="1139" operator="containsText" text="Excellent to Exceptional">
      <formula>NOT(ISERROR(SEARCH("Excellent to Exceptional",H57)))</formula>
    </cfRule>
    <cfRule type="containsText" dxfId="776" priority="1140" operator="containsText" text="No response">
      <formula>NOT(ISERROR(SEARCH("No response",H57)))</formula>
    </cfRule>
    <cfRule type="containsText" dxfId="775" priority="1141" operator="containsText" text="Very Unsatisfactory or Very Inadequate">
      <formula>NOT(ISERROR(SEARCH("Very Unsatisfactory or Very Inadequate",H57)))</formula>
    </cfRule>
    <cfRule type="containsText" dxfId="774" priority="1142" operator="containsText" text="Unsatisfactory or Inadequate">
      <formula>NOT(ISERROR(SEARCH("Unsatisfactory or Inadequate",H57)))</formula>
    </cfRule>
  </conditionalFormatting>
  <conditionalFormatting sqref="H59">
    <cfRule type="containsText" dxfId="773" priority="1119" operator="containsText" text="Satisfactory to Very Satisfactory">
      <formula>NOT(ISERROR(SEARCH("Satisfactory to Very Satisfactory",H59)))</formula>
    </cfRule>
    <cfRule type="containsText" dxfId="772" priority="1120" operator="containsText" text="Good to Very Good">
      <formula>NOT(ISERROR(SEARCH("Good to Very Good",H59)))</formula>
    </cfRule>
    <cfRule type="containsText" dxfId="771" priority="1121" operator="containsText" text="Excellent to Exceptional">
      <formula>NOT(ISERROR(SEARCH("Excellent to Exceptional",H59)))</formula>
    </cfRule>
    <cfRule type="containsText" dxfId="770" priority="1122" operator="containsText" text="No response">
      <formula>NOT(ISERROR(SEARCH("No response",H59)))</formula>
    </cfRule>
    <cfRule type="containsText" dxfId="769" priority="1123" operator="containsText" text="Very Unsatisfactory or Very Inadequate">
      <formula>NOT(ISERROR(SEARCH("Very Unsatisfactory or Very Inadequate",H59)))</formula>
    </cfRule>
    <cfRule type="containsText" dxfId="768" priority="1124" operator="containsText" text="Unsatisfactory or Inadequate">
      <formula>NOT(ISERROR(SEARCH("Unsatisfactory or Inadequate",H59)))</formula>
    </cfRule>
    <cfRule type="containsText" dxfId="767" priority="1125" operator="containsText" text="Satisfactory to Very Satisfactory">
      <formula>NOT(ISERROR(SEARCH("Satisfactory to Very Satisfactory",H59)))</formula>
    </cfRule>
    <cfRule type="containsText" dxfId="766" priority="1126" operator="containsText" text="Good to Very Good">
      <formula>NOT(ISERROR(SEARCH("Good to Very Good",H59)))</formula>
    </cfRule>
    <cfRule type="containsText" dxfId="765" priority="1127" operator="containsText" text="Excellent to Exceptional">
      <formula>NOT(ISERROR(SEARCH("Excellent to Exceptional",H59)))</formula>
    </cfRule>
    <cfRule type="containsText" dxfId="764" priority="1128" operator="containsText" text="No response">
      <formula>NOT(ISERROR(SEARCH("No response",H59)))</formula>
    </cfRule>
    <cfRule type="containsText" dxfId="763" priority="1129" operator="containsText" text="Very Unsatisfactory or Very Inadequate">
      <formula>NOT(ISERROR(SEARCH("Very Unsatisfactory or Very Inadequate",H59)))</formula>
    </cfRule>
    <cfRule type="containsText" dxfId="762" priority="1130" operator="containsText" text="Unsatisfactory or Inadequate">
      <formula>NOT(ISERROR(SEARCH("Unsatisfactory or Inadequate",H59)))</formula>
    </cfRule>
    <cfRule type="containsText" dxfId="761" priority="1131" operator="containsText" text="Satisfactory to Very Satisfactory">
      <formula>NOT(ISERROR(SEARCH("Satisfactory to Very Satisfactory",H59)))</formula>
    </cfRule>
    <cfRule type="containsText" dxfId="760" priority="1132" operator="containsText" text="Good to Very Good">
      <formula>NOT(ISERROR(SEARCH("Good to Very Good",H59)))</formula>
    </cfRule>
    <cfRule type="containsText" dxfId="759" priority="1133" operator="containsText" text="Excellent to Exceptional">
      <formula>NOT(ISERROR(SEARCH("Excellent to Exceptional",H59)))</formula>
    </cfRule>
    <cfRule type="containsText" dxfId="758" priority="1134" operator="containsText" text="No response">
      <formula>NOT(ISERROR(SEARCH("No response",H59)))</formula>
    </cfRule>
    <cfRule type="containsText" dxfId="757" priority="1135" operator="containsText" text="Very Unsatisfactory or Very Inadequate">
      <formula>NOT(ISERROR(SEARCH("Very Unsatisfactory or Very Inadequate",H59)))</formula>
    </cfRule>
    <cfRule type="containsText" dxfId="756" priority="1136" operator="containsText" text="Unsatisfactory or Inadequate">
      <formula>NOT(ISERROR(SEARCH("Unsatisfactory or Inadequate",H59)))</formula>
    </cfRule>
    <cfRule type="containsText" dxfId="755" priority="1143" operator="containsText" text="FAIL">
      <formula>NOT(ISERROR(SEARCH("FAIL",H59)))</formula>
    </cfRule>
    <cfRule type="containsText" dxfId="754" priority="1144" operator="containsText" text="PASS">
      <formula>NOT(ISERROR(SEARCH("PASS",H59)))</formula>
    </cfRule>
  </conditionalFormatting>
  <conditionalFormatting sqref="H60">
    <cfRule type="containsText" dxfId="753" priority="441" operator="containsText" text="FAIL">
      <formula>NOT(ISERROR(SEARCH("FAIL",H60)))</formula>
    </cfRule>
    <cfRule type="containsText" dxfId="752" priority="442" operator="containsText" text="PASS">
      <formula>NOT(ISERROR(SEARCH("PASS",H60)))</formula>
    </cfRule>
  </conditionalFormatting>
  <conditionalFormatting sqref="H66:H67">
    <cfRule type="containsText" dxfId="751" priority="839" operator="containsText" text="Satisfactory to Very Satisfactory">
      <formula>NOT(ISERROR(SEARCH("Satisfactory to Very Satisfactory",H66)))</formula>
    </cfRule>
    <cfRule type="containsText" dxfId="750" priority="840" operator="containsText" text="Good to Very Good">
      <formula>NOT(ISERROR(SEARCH("Good to Very Good",H66)))</formula>
    </cfRule>
    <cfRule type="containsText" dxfId="749" priority="841" operator="containsText" text="Excellent to Exceptional">
      <formula>NOT(ISERROR(SEARCH("Excellent to Exceptional",H66)))</formula>
    </cfRule>
    <cfRule type="containsText" dxfId="748" priority="842" operator="containsText" text="No response">
      <formula>NOT(ISERROR(SEARCH("No response",H66)))</formula>
    </cfRule>
    <cfRule type="containsText" dxfId="747" priority="843" operator="containsText" text="Very Unsatisfactory or Very Inadequate">
      <formula>NOT(ISERROR(SEARCH("Very Unsatisfactory or Very Inadequate",H66)))</formula>
    </cfRule>
    <cfRule type="containsText" dxfId="746" priority="844" operator="containsText" text="Unsatisfactory or Inadequate">
      <formula>NOT(ISERROR(SEARCH("Unsatisfactory or Inadequate",H66)))</formula>
    </cfRule>
    <cfRule type="containsText" dxfId="745" priority="845" operator="containsText" text="Satisfactory to Very Satisfactory">
      <formula>NOT(ISERROR(SEARCH("Satisfactory to Very Satisfactory",H66)))</formula>
    </cfRule>
    <cfRule type="containsText" dxfId="744" priority="846" operator="containsText" text="Good to Very Good">
      <formula>NOT(ISERROR(SEARCH("Good to Very Good",H66)))</formula>
    </cfRule>
    <cfRule type="containsText" dxfId="743" priority="847" operator="containsText" text="Excellent to Exceptional">
      <formula>NOT(ISERROR(SEARCH("Excellent to Exceptional",H66)))</formula>
    </cfRule>
    <cfRule type="containsText" dxfId="742" priority="848" operator="containsText" text="No response">
      <formula>NOT(ISERROR(SEARCH("No response",H66)))</formula>
    </cfRule>
    <cfRule type="containsText" dxfId="741" priority="849" operator="containsText" text="Very Unsatisfactory or Very Inadequate">
      <formula>NOT(ISERROR(SEARCH("Very Unsatisfactory or Very Inadequate",H66)))</formula>
    </cfRule>
    <cfRule type="containsText" dxfId="740" priority="850" operator="containsText" text="Unsatisfactory or Inadequate">
      <formula>NOT(ISERROR(SEARCH("Unsatisfactory or Inadequate",H66)))</formula>
    </cfRule>
    <cfRule type="containsText" dxfId="739" priority="851" operator="containsText" text="Satisfactory to Very Satisfactory">
      <formula>NOT(ISERROR(SEARCH("Satisfactory to Very Satisfactory",H66)))</formula>
    </cfRule>
    <cfRule type="containsText" dxfId="738" priority="852" operator="containsText" text="Good to Very Good">
      <formula>NOT(ISERROR(SEARCH("Good to Very Good",H66)))</formula>
    </cfRule>
    <cfRule type="containsText" dxfId="737" priority="853" operator="containsText" text="Excellent to Exceptional">
      <formula>NOT(ISERROR(SEARCH("Excellent to Exceptional",H66)))</formula>
    </cfRule>
    <cfRule type="containsText" dxfId="736" priority="854" operator="containsText" text="No response">
      <formula>NOT(ISERROR(SEARCH("No response",H66)))</formula>
    </cfRule>
    <cfRule type="containsText" dxfId="735" priority="855" operator="containsText" text="Very Unsatisfactory or Very Inadequate">
      <formula>NOT(ISERROR(SEARCH("Very Unsatisfactory or Very Inadequate",H66)))</formula>
    </cfRule>
    <cfRule type="containsText" dxfId="734" priority="856" operator="containsText" text="Unsatisfactory or Inadequate">
      <formula>NOT(ISERROR(SEARCH("Unsatisfactory or Inadequate",H66)))</formula>
    </cfRule>
    <cfRule type="containsText" dxfId="733" priority="857" operator="containsText" text="FAIL">
      <formula>NOT(ISERROR(SEARCH("FAIL",H66)))</formula>
    </cfRule>
    <cfRule type="containsText" dxfId="732" priority="858" operator="containsText" text="PASS">
      <formula>NOT(ISERROR(SEARCH("PASS",H66)))</formula>
    </cfRule>
  </conditionalFormatting>
  <conditionalFormatting sqref="H66:H68">
    <cfRule type="containsText" dxfId="731" priority="825" operator="containsText" text="Satisfactory to Very Satisfactory">
      <formula>NOT(ISERROR(SEARCH("Satisfactory to Very Satisfactory",H66)))</formula>
    </cfRule>
    <cfRule type="containsText" dxfId="730" priority="826" operator="containsText" text="Good to Very Good">
      <formula>NOT(ISERROR(SEARCH("Good to Very Good",H66)))</formula>
    </cfRule>
    <cfRule type="containsText" dxfId="729" priority="827" operator="containsText" text="Excellent to Exceptional">
      <formula>NOT(ISERROR(SEARCH("Excellent to Exceptional",H66)))</formula>
    </cfRule>
    <cfRule type="containsText" dxfId="728" priority="828" operator="containsText" text="No response">
      <formula>NOT(ISERROR(SEARCH("No response",H66)))</formula>
    </cfRule>
    <cfRule type="containsText" dxfId="727" priority="829" operator="containsText" text="Very Unsatisfactory or Very Inadequate">
      <formula>NOT(ISERROR(SEARCH("Very Unsatisfactory or Very Inadequate",H66)))</formula>
    </cfRule>
    <cfRule type="containsText" dxfId="726" priority="830" operator="containsText" text="Unsatisfactory or Inadequate">
      <formula>NOT(ISERROR(SEARCH("Unsatisfactory or Inadequate",H66)))</formula>
    </cfRule>
  </conditionalFormatting>
  <conditionalFormatting sqref="H68">
    <cfRule type="containsText" dxfId="725" priority="807" operator="containsText" text="Satisfactory to Very Satisfactory">
      <formula>NOT(ISERROR(SEARCH("Satisfactory to Very Satisfactory",H68)))</formula>
    </cfRule>
    <cfRule type="containsText" dxfId="724" priority="808" operator="containsText" text="Good to Very Good">
      <formula>NOT(ISERROR(SEARCH("Good to Very Good",H68)))</formula>
    </cfRule>
    <cfRule type="containsText" dxfId="723" priority="809" operator="containsText" text="Excellent to Exceptional">
      <formula>NOT(ISERROR(SEARCH("Excellent to Exceptional",H68)))</formula>
    </cfRule>
    <cfRule type="containsText" dxfId="722" priority="810" operator="containsText" text="No response">
      <formula>NOT(ISERROR(SEARCH("No response",H68)))</formula>
    </cfRule>
    <cfRule type="containsText" dxfId="721" priority="811" operator="containsText" text="Very Unsatisfactory or Very Inadequate">
      <formula>NOT(ISERROR(SEARCH("Very Unsatisfactory or Very Inadequate",H68)))</formula>
    </cfRule>
    <cfRule type="containsText" dxfId="720" priority="812" operator="containsText" text="Unsatisfactory or Inadequate">
      <formula>NOT(ISERROR(SEARCH("Unsatisfactory or Inadequate",H68)))</formula>
    </cfRule>
    <cfRule type="containsText" dxfId="719" priority="813" operator="containsText" text="Satisfactory to Very Satisfactory">
      <formula>NOT(ISERROR(SEARCH("Satisfactory to Very Satisfactory",H68)))</formula>
    </cfRule>
    <cfRule type="containsText" dxfId="718" priority="814" operator="containsText" text="Good to Very Good">
      <formula>NOT(ISERROR(SEARCH("Good to Very Good",H68)))</formula>
    </cfRule>
    <cfRule type="containsText" dxfId="717" priority="815" operator="containsText" text="Excellent to Exceptional">
      <formula>NOT(ISERROR(SEARCH("Excellent to Exceptional",H68)))</formula>
    </cfRule>
    <cfRule type="containsText" dxfId="716" priority="816" operator="containsText" text="No response">
      <formula>NOT(ISERROR(SEARCH("No response",H68)))</formula>
    </cfRule>
    <cfRule type="containsText" dxfId="715" priority="817" operator="containsText" text="Very Unsatisfactory or Very Inadequate">
      <formula>NOT(ISERROR(SEARCH("Very Unsatisfactory or Very Inadequate",H68)))</formula>
    </cfRule>
    <cfRule type="containsText" dxfId="714" priority="818" operator="containsText" text="Unsatisfactory or Inadequate">
      <formula>NOT(ISERROR(SEARCH("Unsatisfactory or Inadequate",H68)))</formula>
    </cfRule>
    <cfRule type="containsText" dxfId="713" priority="819" operator="containsText" text="Satisfactory to Very Satisfactory">
      <formula>NOT(ISERROR(SEARCH("Satisfactory to Very Satisfactory",H68)))</formula>
    </cfRule>
    <cfRule type="containsText" dxfId="712" priority="820" operator="containsText" text="Good to Very Good">
      <formula>NOT(ISERROR(SEARCH("Good to Very Good",H68)))</formula>
    </cfRule>
    <cfRule type="containsText" dxfId="711" priority="821" operator="containsText" text="Excellent to Exceptional">
      <formula>NOT(ISERROR(SEARCH("Excellent to Exceptional",H68)))</formula>
    </cfRule>
    <cfRule type="containsText" dxfId="710" priority="822" operator="containsText" text="No response">
      <formula>NOT(ISERROR(SEARCH("No response",H68)))</formula>
    </cfRule>
    <cfRule type="containsText" dxfId="709" priority="823" operator="containsText" text="Very Unsatisfactory or Very Inadequate">
      <formula>NOT(ISERROR(SEARCH("Very Unsatisfactory or Very Inadequate",H68)))</formula>
    </cfRule>
    <cfRule type="containsText" dxfId="708" priority="824" operator="containsText" text="Unsatisfactory or Inadequate">
      <formula>NOT(ISERROR(SEARCH("Unsatisfactory or Inadequate",H68)))</formula>
    </cfRule>
    <cfRule type="containsText" dxfId="707" priority="831" operator="containsText" text="FAIL">
      <formula>NOT(ISERROR(SEARCH("FAIL",H68)))</formula>
    </cfRule>
    <cfRule type="containsText" dxfId="706" priority="832" operator="containsText" text="PASS">
      <formula>NOT(ISERROR(SEARCH("PASS",H68)))</formula>
    </cfRule>
  </conditionalFormatting>
  <conditionalFormatting sqref="H69">
    <cfRule type="containsText" dxfId="705" priority="285" operator="containsText" text="FAIL">
      <formula>NOT(ISERROR(SEARCH("FAIL",H69)))</formula>
    </cfRule>
    <cfRule type="containsText" dxfId="704" priority="286" operator="containsText" text="PASS">
      <formula>NOT(ISERROR(SEARCH("PASS",H69)))</formula>
    </cfRule>
  </conditionalFormatting>
  <conditionalFormatting sqref="J39:J40">
    <cfRule type="containsText" dxfId="703" priority="1613" operator="containsText" text="Satisfactory to Very Satisfactory">
      <formula>NOT(ISERROR(SEARCH("Satisfactory to Very Satisfactory",J39)))</formula>
    </cfRule>
    <cfRule type="containsText" dxfId="702" priority="1614" operator="containsText" text="Good to Very Good">
      <formula>NOT(ISERROR(SEARCH("Good to Very Good",J39)))</formula>
    </cfRule>
    <cfRule type="containsText" dxfId="701" priority="1615" operator="containsText" text="Excellent to Exceptional">
      <formula>NOT(ISERROR(SEARCH("Excellent to Exceptional",J39)))</formula>
    </cfRule>
    <cfRule type="containsText" dxfId="700" priority="1616" operator="containsText" text="No response">
      <formula>NOT(ISERROR(SEARCH("No response",J39)))</formula>
    </cfRule>
    <cfRule type="containsText" dxfId="699" priority="1617" operator="containsText" text="Very Unsatisfactory or Very Inadequate">
      <formula>NOT(ISERROR(SEARCH("Very Unsatisfactory or Very Inadequate",J39)))</formula>
    </cfRule>
    <cfRule type="containsText" dxfId="698" priority="1618" operator="containsText" text="Unsatisfactory or Inadequate">
      <formula>NOT(ISERROR(SEARCH("Unsatisfactory or Inadequate",J39)))</formula>
    </cfRule>
    <cfRule type="containsText" dxfId="697" priority="1619" operator="containsText" text="Satisfactory to Very Satisfactory">
      <formula>NOT(ISERROR(SEARCH("Satisfactory to Very Satisfactory",J39)))</formula>
    </cfRule>
    <cfRule type="containsText" dxfId="696" priority="1620" operator="containsText" text="Good to Very Good">
      <formula>NOT(ISERROR(SEARCH("Good to Very Good",J39)))</formula>
    </cfRule>
    <cfRule type="containsText" dxfId="695" priority="1621" operator="containsText" text="Excellent to Exceptional">
      <formula>NOT(ISERROR(SEARCH("Excellent to Exceptional",J39)))</formula>
    </cfRule>
    <cfRule type="containsText" dxfId="694" priority="1622" operator="containsText" text="No response">
      <formula>NOT(ISERROR(SEARCH("No response",J39)))</formula>
    </cfRule>
    <cfRule type="containsText" dxfId="693" priority="1623" operator="containsText" text="Very Unsatisfactory or Very Inadequate">
      <formula>NOT(ISERROR(SEARCH("Very Unsatisfactory or Very Inadequate",J39)))</formula>
    </cfRule>
    <cfRule type="containsText" dxfId="692" priority="1624" operator="containsText" text="Unsatisfactory or Inadequate">
      <formula>NOT(ISERROR(SEARCH("Unsatisfactory or Inadequate",J39)))</formula>
    </cfRule>
    <cfRule type="containsText" dxfId="691" priority="1625" operator="containsText" text="Satisfactory to Very Satisfactory">
      <formula>NOT(ISERROR(SEARCH("Satisfactory to Very Satisfactory",J39)))</formula>
    </cfRule>
    <cfRule type="containsText" dxfId="690" priority="1626" operator="containsText" text="Good to Very Good">
      <formula>NOT(ISERROR(SEARCH("Good to Very Good",J39)))</formula>
    </cfRule>
    <cfRule type="containsText" dxfId="689" priority="1627" operator="containsText" text="Excellent to Exceptional">
      <formula>NOT(ISERROR(SEARCH("Excellent to Exceptional",J39)))</formula>
    </cfRule>
    <cfRule type="containsText" dxfId="688" priority="1628" operator="containsText" text="No response">
      <formula>NOT(ISERROR(SEARCH("No response",J39)))</formula>
    </cfRule>
    <cfRule type="containsText" dxfId="687" priority="1629" operator="containsText" text="Very Unsatisfactory or Very Inadequate">
      <formula>NOT(ISERROR(SEARCH("Very Unsatisfactory or Very Inadequate",J39)))</formula>
    </cfRule>
    <cfRule type="containsText" dxfId="686" priority="1630" operator="containsText" text="Unsatisfactory or Inadequate">
      <formula>NOT(ISERROR(SEARCH("Unsatisfactory or Inadequate",J39)))</formula>
    </cfRule>
    <cfRule type="containsText" dxfId="685" priority="1631" operator="containsText" text="Satisfactory to Very Satisfactory">
      <formula>NOT(ISERROR(SEARCH("Satisfactory to Very Satisfactory",J39)))</formula>
    </cfRule>
    <cfRule type="containsText" dxfId="684" priority="1632" operator="containsText" text="Good to Very Good">
      <formula>NOT(ISERROR(SEARCH("Good to Very Good",J39)))</formula>
    </cfRule>
    <cfRule type="containsText" dxfId="683" priority="1633" operator="containsText" text="Excellent to Exceptional">
      <formula>NOT(ISERROR(SEARCH("Excellent to Exceptional",J39)))</formula>
    </cfRule>
    <cfRule type="containsText" dxfId="682" priority="1634" operator="containsText" text="No response">
      <formula>NOT(ISERROR(SEARCH("No response",J39)))</formula>
    </cfRule>
    <cfRule type="containsText" dxfId="681" priority="1635" operator="containsText" text="Very Unsatisfactory or Very Inadequate">
      <formula>NOT(ISERROR(SEARCH("Very Unsatisfactory or Very Inadequate",J39)))</formula>
    </cfRule>
    <cfRule type="containsText" dxfId="680" priority="1636" operator="containsText" text="Unsatisfactory or Inadequate">
      <formula>NOT(ISERROR(SEARCH("Unsatisfactory or Inadequate",J39)))</formula>
    </cfRule>
    <cfRule type="containsText" dxfId="679" priority="1637" operator="containsText" text="FAIL">
      <formula>NOT(ISERROR(SEARCH("FAIL",J39)))</formula>
    </cfRule>
    <cfRule type="containsText" dxfId="678" priority="1638" operator="containsText" text="PASS">
      <formula>NOT(ISERROR(SEARCH("PASS",J39)))</formula>
    </cfRule>
  </conditionalFormatting>
  <conditionalFormatting sqref="J41">
    <cfRule type="containsText" dxfId="677" priority="103" operator="containsText" text="FAIL">
      <formula>NOT(ISERROR(SEARCH("FAIL",J41)))</formula>
    </cfRule>
    <cfRule type="containsText" dxfId="676" priority="104" operator="containsText" text="PASS">
      <formula>NOT(ISERROR(SEARCH("PASS",J41)))</formula>
    </cfRule>
  </conditionalFormatting>
  <conditionalFormatting sqref="J47:J48">
    <cfRule type="containsText" dxfId="675" priority="1411" operator="containsText" text="Satisfactory to Very Satisfactory">
      <formula>NOT(ISERROR(SEARCH("Satisfactory to Very Satisfactory",J47)))</formula>
    </cfRule>
    <cfRule type="containsText" dxfId="674" priority="1412" operator="containsText" text="Good to Very Good">
      <formula>NOT(ISERROR(SEARCH("Good to Very Good",J47)))</formula>
    </cfRule>
    <cfRule type="containsText" dxfId="673" priority="1413" operator="containsText" text="Excellent to Exceptional">
      <formula>NOT(ISERROR(SEARCH("Excellent to Exceptional",J47)))</formula>
    </cfRule>
    <cfRule type="containsText" dxfId="672" priority="1414" operator="containsText" text="No response">
      <formula>NOT(ISERROR(SEARCH("No response",J47)))</formula>
    </cfRule>
    <cfRule type="containsText" dxfId="671" priority="1415" operator="containsText" text="Very Unsatisfactory or Very Inadequate">
      <formula>NOT(ISERROR(SEARCH("Very Unsatisfactory or Very Inadequate",J47)))</formula>
    </cfRule>
    <cfRule type="containsText" dxfId="670" priority="1416" operator="containsText" text="Unsatisfactory or Inadequate">
      <formula>NOT(ISERROR(SEARCH("Unsatisfactory or Inadequate",J47)))</formula>
    </cfRule>
    <cfRule type="containsText" dxfId="669" priority="1417" operator="containsText" text="Satisfactory to Very Satisfactory">
      <formula>NOT(ISERROR(SEARCH("Satisfactory to Very Satisfactory",J47)))</formula>
    </cfRule>
    <cfRule type="containsText" dxfId="668" priority="1418" operator="containsText" text="Good to Very Good">
      <formula>NOT(ISERROR(SEARCH("Good to Very Good",J47)))</formula>
    </cfRule>
    <cfRule type="containsText" dxfId="667" priority="1419" operator="containsText" text="Excellent to Exceptional">
      <formula>NOT(ISERROR(SEARCH("Excellent to Exceptional",J47)))</formula>
    </cfRule>
    <cfRule type="containsText" dxfId="666" priority="1420" operator="containsText" text="No response">
      <formula>NOT(ISERROR(SEARCH("No response",J47)))</formula>
    </cfRule>
    <cfRule type="containsText" dxfId="665" priority="1421" operator="containsText" text="Very Unsatisfactory or Very Inadequate">
      <formula>NOT(ISERROR(SEARCH("Very Unsatisfactory or Very Inadequate",J47)))</formula>
    </cfRule>
    <cfRule type="containsText" dxfId="664" priority="1422" operator="containsText" text="Unsatisfactory or Inadequate">
      <formula>NOT(ISERROR(SEARCH("Unsatisfactory or Inadequate",J47)))</formula>
    </cfRule>
    <cfRule type="containsText" dxfId="663" priority="1423" operator="containsText" text="Satisfactory to Very Satisfactory">
      <formula>NOT(ISERROR(SEARCH("Satisfactory to Very Satisfactory",J47)))</formula>
    </cfRule>
    <cfRule type="containsText" dxfId="662" priority="1424" operator="containsText" text="Good to Very Good">
      <formula>NOT(ISERROR(SEARCH("Good to Very Good",J47)))</formula>
    </cfRule>
    <cfRule type="containsText" dxfId="661" priority="1425" operator="containsText" text="Excellent to Exceptional">
      <formula>NOT(ISERROR(SEARCH("Excellent to Exceptional",J47)))</formula>
    </cfRule>
    <cfRule type="containsText" dxfId="660" priority="1426" operator="containsText" text="No response">
      <formula>NOT(ISERROR(SEARCH("No response",J47)))</formula>
    </cfRule>
    <cfRule type="containsText" dxfId="659" priority="1427" operator="containsText" text="Very Unsatisfactory or Very Inadequate">
      <formula>NOT(ISERROR(SEARCH("Very Unsatisfactory or Very Inadequate",J47)))</formula>
    </cfRule>
    <cfRule type="containsText" dxfId="658" priority="1428" operator="containsText" text="Unsatisfactory or Inadequate">
      <formula>NOT(ISERROR(SEARCH("Unsatisfactory or Inadequate",J47)))</formula>
    </cfRule>
    <cfRule type="containsText" dxfId="657" priority="1429" operator="containsText" text="FAIL">
      <formula>NOT(ISERROR(SEARCH("FAIL",J47)))</formula>
    </cfRule>
    <cfRule type="containsText" dxfId="656" priority="1430" operator="containsText" text="PASS">
      <formula>NOT(ISERROR(SEARCH("PASS",J47)))</formula>
    </cfRule>
  </conditionalFormatting>
  <conditionalFormatting sqref="J47:J50">
    <cfRule type="containsText" dxfId="655" priority="1397" operator="containsText" text="Satisfactory to Very Satisfactory">
      <formula>NOT(ISERROR(SEARCH("Satisfactory to Very Satisfactory",J47)))</formula>
    </cfRule>
    <cfRule type="containsText" dxfId="654" priority="1398" operator="containsText" text="Good to Very Good">
      <formula>NOT(ISERROR(SEARCH("Good to Very Good",J47)))</formula>
    </cfRule>
    <cfRule type="containsText" dxfId="653" priority="1399" operator="containsText" text="Excellent to Exceptional">
      <formula>NOT(ISERROR(SEARCH("Excellent to Exceptional",J47)))</formula>
    </cfRule>
    <cfRule type="containsText" dxfId="652" priority="1400" operator="containsText" text="No response">
      <formula>NOT(ISERROR(SEARCH("No response",J47)))</formula>
    </cfRule>
    <cfRule type="containsText" dxfId="651" priority="1401" operator="containsText" text="Very Unsatisfactory or Very Inadequate">
      <formula>NOT(ISERROR(SEARCH("Very Unsatisfactory or Very Inadequate",J47)))</formula>
    </cfRule>
    <cfRule type="containsText" dxfId="650" priority="1402" operator="containsText" text="Unsatisfactory or Inadequate">
      <formula>NOT(ISERROR(SEARCH("Unsatisfactory or Inadequate",J47)))</formula>
    </cfRule>
  </conditionalFormatting>
  <conditionalFormatting sqref="J49:J50">
    <cfRule type="containsText" dxfId="649" priority="1379" operator="containsText" text="Satisfactory to Very Satisfactory">
      <formula>NOT(ISERROR(SEARCH("Satisfactory to Very Satisfactory",J49)))</formula>
    </cfRule>
    <cfRule type="containsText" dxfId="648" priority="1380" operator="containsText" text="Good to Very Good">
      <formula>NOT(ISERROR(SEARCH("Good to Very Good",J49)))</formula>
    </cfRule>
    <cfRule type="containsText" dxfId="647" priority="1381" operator="containsText" text="Excellent to Exceptional">
      <formula>NOT(ISERROR(SEARCH("Excellent to Exceptional",J49)))</formula>
    </cfRule>
    <cfRule type="containsText" dxfId="646" priority="1382" operator="containsText" text="No response">
      <formula>NOT(ISERROR(SEARCH("No response",J49)))</formula>
    </cfRule>
    <cfRule type="containsText" dxfId="645" priority="1383" operator="containsText" text="Very Unsatisfactory or Very Inadequate">
      <formula>NOT(ISERROR(SEARCH("Very Unsatisfactory or Very Inadequate",J49)))</formula>
    </cfRule>
    <cfRule type="containsText" dxfId="644" priority="1384" operator="containsText" text="Unsatisfactory or Inadequate">
      <formula>NOT(ISERROR(SEARCH("Unsatisfactory or Inadequate",J49)))</formula>
    </cfRule>
    <cfRule type="containsText" dxfId="643" priority="1385" operator="containsText" text="Satisfactory to Very Satisfactory">
      <formula>NOT(ISERROR(SEARCH("Satisfactory to Very Satisfactory",J49)))</formula>
    </cfRule>
    <cfRule type="containsText" dxfId="642" priority="1386" operator="containsText" text="Good to Very Good">
      <formula>NOT(ISERROR(SEARCH("Good to Very Good",J49)))</formula>
    </cfRule>
    <cfRule type="containsText" dxfId="641" priority="1387" operator="containsText" text="Excellent to Exceptional">
      <formula>NOT(ISERROR(SEARCH("Excellent to Exceptional",J49)))</formula>
    </cfRule>
    <cfRule type="containsText" dxfId="640" priority="1388" operator="containsText" text="No response">
      <formula>NOT(ISERROR(SEARCH("No response",J49)))</formula>
    </cfRule>
    <cfRule type="containsText" dxfId="639" priority="1389" operator="containsText" text="Very Unsatisfactory or Very Inadequate">
      <formula>NOT(ISERROR(SEARCH("Very Unsatisfactory or Very Inadequate",J49)))</formula>
    </cfRule>
    <cfRule type="containsText" dxfId="638" priority="1390" operator="containsText" text="Unsatisfactory or Inadequate">
      <formula>NOT(ISERROR(SEARCH("Unsatisfactory or Inadequate",J49)))</formula>
    </cfRule>
    <cfRule type="containsText" dxfId="637" priority="1391" operator="containsText" text="Satisfactory to Very Satisfactory">
      <formula>NOT(ISERROR(SEARCH("Satisfactory to Very Satisfactory",J49)))</formula>
    </cfRule>
    <cfRule type="containsText" dxfId="636" priority="1392" operator="containsText" text="Good to Very Good">
      <formula>NOT(ISERROR(SEARCH("Good to Very Good",J49)))</formula>
    </cfRule>
    <cfRule type="containsText" dxfId="635" priority="1393" operator="containsText" text="Excellent to Exceptional">
      <formula>NOT(ISERROR(SEARCH("Excellent to Exceptional",J49)))</formula>
    </cfRule>
    <cfRule type="containsText" dxfId="634" priority="1394" operator="containsText" text="No response">
      <formula>NOT(ISERROR(SEARCH("No response",J49)))</formula>
    </cfRule>
    <cfRule type="containsText" dxfId="633" priority="1395" operator="containsText" text="Very Unsatisfactory or Very Inadequate">
      <formula>NOT(ISERROR(SEARCH("Very Unsatisfactory or Very Inadequate",J49)))</formula>
    </cfRule>
    <cfRule type="containsText" dxfId="632" priority="1396" operator="containsText" text="Unsatisfactory or Inadequate">
      <formula>NOT(ISERROR(SEARCH("Unsatisfactory or Inadequate",J49)))</formula>
    </cfRule>
    <cfRule type="containsText" dxfId="631" priority="1403" operator="containsText" text="FAIL">
      <formula>NOT(ISERROR(SEARCH("FAIL",J49)))</formula>
    </cfRule>
    <cfRule type="containsText" dxfId="630" priority="1404" operator="containsText" text="PASS">
      <formula>NOT(ISERROR(SEARCH("PASS",J49)))</formula>
    </cfRule>
  </conditionalFormatting>
  <conditionalFormatting sqref="J51">
    <cfRule type="containsText" dxfId="629" priority="571" operator="containsText" text="FAIL">
      <formula>NOT(ISERROR(SEARCH("FAIL",J51)))</formula>
    </cfRule>
    <cfRule type="containsText" dxfId="628" priority="572" operator="containsText" text="PASS">
      <formula>NOT(ISERROR(SEARCH("PASS",J51)))</formula>
    </cfRule>
  </conditionalFormatting>
  <conditionalFormatting sqref="J57:J58">
    <cfRule type="containsText" dxfId="627" priority="1099" operator="containsText" text="Satisfactory to Very Satisfactory">
      <formula>NOT(ISERROR(SEARCH("Satisfactory to Very Satisfactory",J57)))</formula>
    </cfRule>
    <cfRule type="containsText" dxfId="626" priority="1100" operator="containsText" text="Good to Very Good">
      <formula>NOT(ISERROR(SEARCH("Good to Very Good",J57)))</formula>
    </cfRule>
    <cfRule type="containsText" dxfId="625" priority="1101" operator="containsText" text="Excellent to Exceptional">
      <formula>NOT(ISERROR(SEARCH("Excellent to Exceptional",J57)))</formula>
    </cfRule>
    <cfRule type="containsText" dxfId="624" priority="1102" operator="containsText" text="No response">
      <formula>NOT(ISERROR(SEARCH("No response",J57)))</formula>
    </cfRule>
    <cfRule type="containsText" dxfId="623" priority="1103" operator="containsText" text="Very Unsatisfactory or Very Inadequate">
      <formula>NOT(ISERROR(SEARCH("Very Unsatisfactory or Very Inadequate",J57)))</formula>
    </cfRule>
    <cfRule type="containsText" dxfId="622" priority="1104" operator="containsText" text="Unsatisfactory or Inadequate">
      <formula>NOT(ISERROR(SEARCH("Unsatisfactory or Inadequate",J57)))</formula>
    </cfRule>
    <cfRule type="containsText" dxfId="621" priority="1105" operator="containsText" text="Satisfactory to Very Satisfactory">
      <formula>NOT(ISERROR(SEARCH("Satisfactory to Very Satisfactory",J57)))</formula>
    </cfRule>
    <cfRule type="containsText" dxfId="620" priority="1106" operator="containsText" text="Good to Very Good">
      <formula>NOT(ISERROR(SEARCH("Good to Very Good",J57)))</formula>
    </cfRule>
    <cfRule type="containsText" dxfId="619" priority="1107" operator="containsText" text="Excellent to Exceptional">
      <formula>NOT(ISERROR(SEARCH("Excellent to Exceptional",J57)))</formula>
    </cfRule>
    <cfRule type="containsText" dxfId="618" priority="1108" operator="containsText" text="No response">
      <formula>NOT(ISERROR(SEARCH("No response",J57)))</formula>
    </cfRule>
    <cfRule type="containsText" dxfId="617" priority="1109" operator="containsText" text="Very Unsatisfactory or Very Inadequate">
      <formula>NOT(ISERROR(SEARCH("Very Unsatisfactory or Very Inadequate",J57)))</formula>
    </cfRule>
    <cfRule type="containsText" dxfId="616" priority="1110" operator="containsText" text="Unsatisfactory or Inadequate">
      <formula>NOT(ISERROR(SEARCH("Unsatisfactory or Inadequate",J57)))</formula>
    </cfRule>
    <cfRule type="containsText" dxfId="615" priority="1111" operator="containsText" text="Satisfactory to Very Satisfactory">
      <formula>NOT(ISERROR(SEARCH("Satisfactory to Very Satisfactory",J57)))</formula>
    </cfRule>
    <cfRule type="containsText" dxfId="614" priority="1112" operator="containsText" text="Good to Very Good">
      <formula>NOT(ISERROR(SEARCH("Good to Very Good",J57)))</formula>
    </cfRule>
    <cfRule type="containsText" dxfId="613" priority="1113" operator="containsText" text="Excellent to Exceptional">
      <formula>NOT(ISERROR(SEARCH("Excellent to Exceptional",J57)))</formula>
    </cfRule>
    <cfRule type="containsText" dxfId="612" priority="1114" operator="containsText" text="No response">
      <formula>NOT(ISERROR(SEARCH("No response",J57)))</formula>
    </cfRule>
    <cfRule type="containsText" dxfId="611" priority="1115" operator="containsText" text="Very Unsatisfactory or Very Inadequate">
      <formula>NOT(ISERROR(SEARCH("Very Unsatisfactory or Very Inadequate",J57)))</formula>
    </cfRule>
    <cfRule type="containsText" dxfId="610" priority="1116" operator="containsText" text="Unsatisfactory or Inadequate">
      <formula>NOT(ISERROR(SEARCH("Unsatisfactory or Inadequate",J57)))</formula>
    </cfRule>
    <cfRule type="containsText" dxfId="609" priority="1117" operator="containsText" text="FAIL">
      <formula>NOT(ISERROR(SEARCH("FAIL",J57)))</formula>
    </cfRule>
    <cfRule type="containsText" dxfId="608" priority="1118" operator="containsText" text="PASS">
      <formula>NOT(ISERROR(SEARCH("PASS",J57)))</formula>
    </cfRule>
  </conditionalFormatting>
  <conditionalFormatting sqref="J57:J59">
    <cfRule type="containsText" dxfId="607" priority="1085" operator="containsText" text="Satisfactory to Very Satisfactory">
      <formula>NOT(ISERROR(SEARCH("Satisfactory to Very Satisfactory",J57)))</formula>
    </cfRule>
    <cfRule type="containsText" dxfId="606" priority="1086" operator="containsText" text="Good to Very Good">
      <formula>NOT(ISERROR(SEARCH("Good to Very Good",J57)))</formula>
    </cfRule>
    <cfRule type="containsText" dxfId="605" priority="1087" operator="containsText" text="Excellent to Exceptional">
      <formula>NOT(ISERROR(SEARCH("Excellent to Exceptional",J57)))</formula>
    </cfRule>
    <cfRule type="containsText" dxfId="604" priority="1088" operator="containsText" text="No response">
      <formula>NOT(ISERROR(SEARCH("No response",J57)))</formula>
    </cfRule>
    <cfRule type="containsText" dxfId="603" priority="1089" operator="containsText" text="Very Unsatisfactory or Very Inadequate">
      <formula>NOT(ISERROR(SEARCH("Very Unsatisfactory or Very Inadequate",J57)))</formula>
    </cfRule>
    <cfRule type="containsText" dxfId="602" priority="1090" operator="containsText" text="Unsatisfactory or Inadequate">
      <formula>NOT(ISERROR(SEARCH("Unsatisfactory or Inadequate",J57)))</formula>
    </cfRule>
  </conditionalFormatting>
  <conditionalFormatting sqref="J59">
    <cfRule type="containsText" dxfId="601" priority="1067" operator="containsText" text="Satisfactory to Very Satisfactory">
      <formula>NOT(ISERROR(SEARCH("Satisfactory to Very Satisfactory",J59)))</formula>
    </cfRule>
    <cfRule type="containsText" dxfId="600" priority="1068" operator="containsText" text="Good to Very Good">
      <formula>NOT(ISERROR(SEARCH("Good to Very Good",J59)))</formula>
    </cfRule>
    <cfRule type="containsText" dxfId="599" priority="1069" operator="containsText" text="Excellent to Exceptional">
      <formula>NOT(ISERROR(SEARCH("Excellent to Exceptional",J59)))</formula>
    </cfRule>
    <cfRule type="containsText" dxfId="598" priority="1070" operator="containsText" text="No response">
      <formula>NOT(ISERROR(SEARCH("No response",J59)))</formula>
    </cfRule>
    <cfRule type="containsText" dxfId="597" priority="1071" operator="containsText" text="Very Unsatisfactory or Very Inadequate">
      <formula>NOT(ISERROR(SEARCH("Very Unsatisfactory or Very Inadequate",J59)))</formula>
    </cfRule>
    <cfRule type="containsText" dxfId="596" priority="1072" operator="containsText" text="Unsatisfactory or Inadequate">
      <formula>NOT(ISERROR(SEARCH("Unsatisfactory or Inadequate",J59)))</formula>
    </cfRule>
    <cfRule type="containsText" dxfId="595" priority="1073" operator="containsText" text="Satisfactory to Very Satisfactory">
      <formula>NOT(ISERROR(SEARCH("Satisfactory to Very Satisfactory",J59)))</formula>
    </cfRule>
    <cfRule type="containsText" dxfId="594" priority="1074" operator="containsText" text="Good to Very Good">
      <formula>NOT(ISERROR(SEARCH("Good to Very Good",J59)))</formula>
    </cfRule>
    <cfRule type="containsText" dxfId="593" priority="1075" operator="containsText" text="Excellent to Exceptional">
      <formula>NOT(ISERROR(SEARCH("Excellent to Exceptional",J59)))</formula>
    </cfRule>
    <cfRule type="containsText" dxfId="592" priority="1076" operator="containsText" text="No response">
      <formula>NOT(ISERROR(SEARCH("No response",J59)))</formula>
    </cfRule>
    <cfRule type="containsText" dxfId="591" priority="1077" operator="containsText" text="Very Unsatisfactory or Very Inadequate">
      <formula>NOT(ISERROR(SEARCH("Very Unsatisfactory or Very Inadequate",J59)))</formula>
    </cfRule>
    <cfRule type="containsText" dxfId="590" priority="1078" operator="containsText" text="Unsatisfactory or Inadequate">
      <formula>NOT(ISERROR(SEARCH("Unsatisfactory or Inadequate",J59)))</formula>
    </cfRule>
    <cfRule type="containsText" dxfId="589" priority="1079" operator="containsText" text="Satisfactory to Very Satisfactory">
      <formula>NOT(ISERROR(SEARCH("Satisfactory to Very Satisfactory",J59)))</formula>
    </cfRule>
    <cfRule type="containsText" dxfId="588" priority="1080" operator="containsText" text="Good to Very Good">
      <formula>NOT(ISERROR(SEARCH("Good to Very Good",J59)))</formula>
    </cfRule>
    <cfRule type="containsText" dxfId="587" priority="1081" operator="containsText" text="Excellent to Exceptional">
      <formula>NOT(ISERROR(SEARCH("Excellent to Exceptional",J59)))</formula>
    </cfRule>
    <cfRule type="containsText" dxfId="586" priority="1082" operator="containsText" text="No response">
      <formula>NOT(ISERROR(SEARCH("No response",J59)))</formula>
    </cfRule>
    <cfRule type="containsText" dxfId="585" priority="1083" operator="containsText" text="Very Unsatisfactory or Very Inadequate">
      <formula>NOT(ISERROR(SEARCH("Very Unsatisfactory or Very Inadequate",J59)))</formula>
    </cfRule>
    <cfRule type="containsText" dxfId="584" priority="1084" operator="containsText" text="Unsatisfactory or Inadequate">
      <formula>NOT(ISERROR(SEARCH("Unsatisfactory or Inadequate",J59)))</formula>
    </cfRule>
    <cfRule type="containsText" dxfId="583" priority="1091" operator="containsText" text="FAIL">
      <formula>NOT(ISERROR(SEARCH("FAIL",J59)))</formula>
    </cfRule>
    <cfRule type="containsText" dxfId="582" priority="1092" operator="containsText" text="PASS">
      <formula>NOT(ISERROR(SEARCH("PASS",J59)))</formula>
    </cfRule>
  </conditionalFormatting>
  <conditionalFormatting sqref="J60">
    <cfRule type="containsText" dxfId="581" priority="415" operator="containsText" text="FAIL">
      <formula>NOT(ISERROR(SEARCH("FAIL",J60)))</formula>
    </cfRule>
    <cfRule type="containsText" dxfId="580" priority="416" operator="containsText" text="PASS">
      <formula>NOT(ISERROR(SEARCH("PASS",J60)))</formula>
    </cfRule>
  </conditionalFormatting>
  <conditionalFormatting sqref="J66:J67">
    <cfRule type="containsText" dxfId="579" priority="787" operator="containsText" text="Satisfactory to Very Satisfactory">
      <formula>NOT(ISERROR(SEARCH("Satisfactory to Very Satisfactory",J66)))</formula>
    </cfRule>
    <cfRule type="containsText" dxfId="578" priority="788" operator="containsText" text="Good to Very Good">
      <formula>NOT(ISERROR(SEARCH("Good to Very Good",J66)))</formula>
    </cfRule>
    <cfRule type="containsText" dxfId="577" priority="789" operator="containsText" text="Excellent to Exceptional">
      <formula>NOT(ISERROR(SEARCH("Excellent to Exceptional",J66)))</formula>
    </cfRule>
    <cfRule type="containsText" dxfId="576" priority="790" operator="containsText" text="No response">
      <formula>NOT(ISERROR(SEARCH("No response",J66)))</formula>
    </cfRule>
    <cfRule type="containsText" dxfId="575" priority="791" operator="containsText" text="Very Unsatisfactory or Very Inadequate">
      <formula>NOT(ISERROR(SEARCH("Very Unsatisfactory or Very Inadequate",J66)))</formula>
    </cfRule>
    <cfRule type="containsText" dxfId="574" priority="792" operator="containsText" text="Unsatisfactory or Inadequate">
      <formula>NOT(ISERROR(SEARCH("Unsatisfactory or Inadequate",J66)))</formula>
    </cfRule>
    <cfRule type="containsText" dxfId="573" priority="793" operator="containsText" text="Satisfactory to Very Satisfactory">
      <formula>NOT(ISERROR(SEARCH("Satisfactory to Very Satisfactory",J66)))</formula>
    </cfRule>
    <cfRule type="containsText" dxfId="572" priority="794" operator="containsText" text="Good to Very Good">
      <formula>NOT(ISERROR(SEARCH("Good to Very Good",J66)))</formula>
    </cfRule>
    <cfRule type="containsText" dxfId="571" priority="795" operator="containsText" text="Excellent to Exceptional">
      <formula>NOT(ISERROR(SEARCH("Excellent to Exceptional",J66)))</formula>
    </cfRule>
    <cfRule type="containsText" dxfId="570" priority="796" operator="containsText" text="No response">
      <formula>NOT(ISERROR(SEARCH("No response",J66)))</formula>
    </cfRule>
    <cfRule type="containsText" dxfId="569" priority="797" operator="containsText" text="Very Unsatisfactory or Very Inadequate">
      <formula>NOT(ISERROR(SEARCH("Very Unsatisfactory or Very Inadequate",J66)))</formula>
    </cfRule>
    <cfRule type="containsText" dxfId="568" priority="798" operator="containsText" text="Unsatisfactory or Inadequate">
      <formula>NOT(ISERROR(SEARCH("Unsatisfactory or Inadequate",J66)))</formula>
    </cfRule>
    <cfRule type="containsText" dxfId="567" priority="799" operator="containsText" text="Satisfactory to Very Satisfactory">
      <formula>NOT(ISERROR(SEARCH("Satisfactory to Very Satisfactory",J66)))</formula>
    </cfRule>
    <cfRule type="containsText" dxfId="566" priority="800" operator="containsText" text="Good to Very Good">
      <formula>NOT(ISERROR(SEARCH("Good to Very Good",J66)))</formula>
    </cfRule>
    <cfRule type="containsText" dxfId="565" priority="801" operator="containsText" text="Excellent to Exceptional">
      <formula>NOT(ISERROR(SEARCH("Excellent to Exceptional",J66)))</formula>
    </cfRule>
    <cfRule type="containsText" dxfId="564" priority="802" operator="containsText" text="No response">
      <formula>NOT(ISERROR(SEARCH("No response",J66)))</formula>
    </cfRule>
    <cfRule type="containsText" dxfId="563" priority="803" operator="containsText" text="Very Unsatisfactory or Very Inadequate">
      <formula>NOT(ISERROR(SEARCH("Very Unsatisfactory or Very Inadequate",J66)))</formula>
    </cfRule>
    <cfRule type="containsText" dxfId="562" priority="804" operator="containsText" text="Unsatisfactory or Inadequate">
      <formula>NOT(ISERROR(SEARCH("Unsatisfactory or Inadequate",J66)))</formula>
    </cfRule>
    <cfRule type="containsText" dxfId="561" priority="805" operator="containsText" text="FAIL">
      <formula>NOT(ISERROR(SEARCH("FAIL",J66)))</formula>
    </cfRule>
    <cfRule type="containsText" dxfId="560" priority="806" operator="containsText" text="PASS">
      <formula>NOT(ISERROR(SEARCH("PASS",J66)))</formula>
    </cfRule>
  </conditionalFormatting>
  <conditionalFormatting sqref="J66:J68">
    <cfRule type="containsText" dxfId="559" priority="773" operator="containsText" text="Satisfactory to Very Satisfactory">
      <formula>NOT(ISERROR(SEARCH("Satisfactory to Very Satisfactory",J66)))</formula>
    </cfRule>
    <cfRule type="containsText" dxfId="558" priority="774" operator="containsText" text="Good to Very Good">
      <formula>NOT(ISERROR(SEARCH("Good to Very Good",J66)))</formula>
    </cfRule>
    <cfRule type="containsText" dxfId="557" priority="775" operator="containsText" text="Excellent to Exceptional">
      <formula>NOT(ISERROR(SEARCH("Excellent to Exceptional",J66)))</formula>
    </cfRule>
    <cfRule type="containsText" dxfId="556" priority="776" operator="containsText" text="No response">
      <formula>NOT(ISERROR(SEARCH("No response",J66)))</formula>
    </cfRule>
    <cfRule type="containsText" dxfId="555" priority="777" operator="containsText" text="Very Unsatisfactory or Very Inadequate">
      <formula>NOT(ISERROR(SEARCH("Very Unsatisfactory or Very Inadequate",J66)))</formula>
    </cfRule>
    <cfRule type="containsText" dxfId="554" priority="778" operator="containsText" text="Unsatisfactory or Inadequate">
      <formula>NOT(ISERROR(SEARCH("Unsatisfactory or Inadequate",J66)))</formula>
    </cfRule>
  </conditionalFormatting>
  <conditionalFormatting sqref="J68">
    <cfRule type="containsText" dxfId="553" priority="755" operator="containsText" text="Satisfactory to Very Satisfactory">
      <formula>NOT(ISERROR(SEARCH("Satisfactory to Very Satisfactory",J68)))</formula>
    </cfRule>
    <cfRule type="containsText" dxfId="552" priority="756" operator="containsText" text="Good to Very Good">
      <formula>NOT(ISERROR(SEARCH("Good to Very Good",J68)))</formula>
    </cfRule>
    <cfRule type="containsText" dxfId="551" priority="757" operator="containsText" text="Excellent to Exceptional">
      <formula>NOT(ISERROR(SEARCH("Excellent to Exceptional",J68)))</formula>
    </cfRule>
    <cfRule type="containsText" dxfId="550" priority="758" operator="containsText" text="No response">
      <formula>NOT(ISERROR(SEARCH("No response",J68)))</formula>
    </cfRule>
    <cfRule type="containsText" dxfId="549" priority="759" operator="containsText" text="Very Unsatisfactory or Very Inadequate">
      <formula>NOT(ISERROR(SEARCH("Very Unsatisfactory or Very Inadequate",J68)))</formula>
    </cfRule>
    <cfRule type="containsText" dxfId="548" priority="760" operator="containsText" text="Unsatisfactory or Inadequate">
      <formula>NOT(ISERROR(SEARCH("Unsatisfactory or Inadequate",J68)))</formula>
    </cfRule>
    <cfRule type="containsText" dxfId="547" priority="761" operator="containsText" text="Satisfactory to Very Satisfactory">
      <formula>NOT(ISERROR(SEARCH("Satisfactory to Very Satisfactory",J68)))</formula>
    </cfRule>
    <cfRule type="containsText" dxfId="546" priority="762" operator="containsText" text="Good to Very Good">
      <formula>NOT(ISERROR(SEARCH("Good to Very Good",J68)))</formula>
    </cfRule>
    <cfRule type="containsText" dxfId="545" priority="763" operator="containsText" text="Excellent to Exceptional">
      <formula>NOT(ISERROR(SEARCH("Excellent to Exceptional",J68)))</formula>
    </cfRule>
    <cfRule type="containsText" dxfId="544" priority="764" operator="containsText" text="No response">
      <formula>NOT(ISERROR(SEARCH("No response",J68)))</formula>
    </cfRule>
    <cfRule type="containsText" dxfId="543" priority="765" operator="containsText" text="Very Unsatisfactory or Very Inadequate">
      <formula>NOT(ISERROR(SEARCH("Very Unsatisfactory or Very Inadequate",J68)))</formula>
    </cfRule>
    <cfRule type="containsText" dxfId="542" priority="766" operator="containsText" text="Unsatisfactory or Inadequate">
      <formula>NOT(ISERROR(SEARCH("Unsatisfactory or Inadequate",J68)))</formula>
    </cfRule>
    <cfRule type="containsText" dxfId="541" priority="767" operator="containsText" text="Satisfactory to Very Satisfactory">
      <formula>NOT(ISERROR(SEARCH("Satisfactory to Very Satisfactory",J68)))</formula>
    </cfRule>
    <cfRule type="containsText" dxfId="540" priority="768" operator="containsText" text="Good to Very Good">
      <formula>NOT(ISERROR(SEARCH("Good to Very Good",J68)))</formula>
    </cfRule>
    <cfRule type="containsText" dxfId="539" priority="769" operator="containsText" text="Excellent to Exceptional">
      <formula>NOT(ISERROR(SEARCH("Excellent to Exceptional",J68)))</formula>
    </cfRule>
    <cfRule type="containsText" dxfId="538" priority="770" operator="containsText" text="No response">
      <formula>NOT(ISERROR(SEARCH("No response",J68)))</formula>
    </cfRule>
    <cfRule type="containsText" dxfId="537" priority="771" operator="containsText" text="Very Unsatisfactory or Very Inadequate">
      <formula>NOT(ISERROR(SEARCH("Very Unsatisfactory or Very Inadequate",J68)))</formula>
    </cfRule>
    <cfRule type="containsText" dxfId="536" priority="772" operator="containsText" text="Unsatisfactory or Inadequate">
      <formula>NOT(ISERROR(SEARCH("Unsatisfactory or Inadequate",J68)))</formula>
    </cfRule>
    <cfRule type="containsText" dxfId="535" priority="779" operator="containsText" text="FAIL">
      <formula>NOT(ISERROR(SEARCH("FAIL",J68)))</formula>
    </cfRule>
    <cfRule type="containsText" dxfId="534" priority="780" operator="containsText" text="PASS">
      <formula>NOT(ISERROR(SEARCH("PASS",J68)))</formula>
    </cfRule>
  </conditionalFormatting>
  <conditionalFormatting sqref="J69">
    <cfRule type="containsText" dxfId="533" priority="259" operator="containsText" text="FAIL">
      <formula>NOT(ISERROR(SEARCH("FAIL",J69)))</formula>
    </cfRule>
    <cfRule type="containsText" dxfId="532" priority="260" operator="containsText" text="PASS">
      <formula>NOT(ISERROR(SEARCH("PASS",J69)))</formula>
    </cfRule>
  </conditionalFormatting>
  <conditionalFormatting sqref="L39:L40">
    <cfRule type="containsText" dxfId="531" priority="1587" operator="containsText" text="Satisfactory to Very Satisfactory">
      <formula>NOT(ISERROR(SEARCH("Satisfactory to Very Satisfactory",L39)))</formula>
    </cfRule>
    <cfRule type="containsText" dxfId="530" priority="1588" operator="containsText" text="Good to Very Good">
      <formula>NOT(ISERROR(SEARCH("Good to Very Good",L39)))</formula>
    </cfRule>
    <cfRule type="containsText" dxfId="529" priority="1589" operator="containsText" text="Excellent to Exceptional">
      <formula>NOT(ISERROR(SEARCH("Excellent to Exceptional",L39)))</formula>
    </cfRule>
    <cfRule type="containsText" dxfId="528" priority="1590" operator="containsText" text="No response">
      <formula>NOT(ISERROR(SEARCH("No response",L39)))</formula>
    </cfRule>
    <cfRule type="containsText" dxfId="527" priority="1591" operator="containsText" text="Very Unsatisfactory or Very Inadequate">
      <formula>NOT(ISERROR(SEARCH("Very Unsatisfactory or Very Inadequate",L39)))</formula>
    </cfRule>
    <cfRule type="containsText" dxfId="526" priority="1592" operator="containsText" text="Unsatisfactory or Inadequate">
      <formula>NOT(ISERROR(SEARCH("Unsatisfactory or Inadequate",L39)))</formula>
    </cfRule>
    <cfRule type="containsText" dxfId="525" priority="1593" operator="containsText" text="Satisfactory to Very Satisfactory">
      <formula>NOT(ISERROR(SEARCH("Satisfactory to Very Satisfactory",L39)))</formula>
    </cfRule>
    <cfRule type="containsText" dxfId="524" priority="1594" operator="containsText" text="Good to Very Good">
      <formula>NOT(ISERROR(SEARCH("Good to Very Good",L39)))</formula>
    </cfRule>
    <cfRule type="containsText" dxfId="523" priority="1595" operator="containsText" text="Excellent to Exceptional">
      <formula>NOT(ISERROR(SEARCH("Excellent to Exceptional",L39)))</formula>
    </cfRule>
    <cfRule type="containsText" dxfId="522" priority="1596" operator="containsText" text="No response">
      <formula>NOT(ISERROR(SEARCH("No response",L39)))</formula>
    </cfRule>
    <cfRule type="containsText" dxfId="521" priority="1597" operator="containsText" text="Very Unsatisfactory or Very Inadequate">
      <formula>NOT(ISERROR(SEARCH("Very Unsatisfactory or Very Inadequate",L39)))</formula>
    </cfRule>
    <cfRule type="containsText" dxfId="520" priority="1598" operator="containsText" text="Unsatisfactory or Inadequate">
      <formula>NOT(ISERROR(SEARCH("Unsatisfactory or Inadequate",L39)))</formula>
    </cfRule>
    <cfRule type="containsText" dxfId="519" priority="1599" operator="containsText" text="Satisfactory to Very Satisfactory">
      <formula>NOT(ISERROR(SEARCH("Satisfactory to Very Satisfactory",L39)))</formula>
    </cfRule>
    <cfRule type="containsText" dxfId="518" priority="1600" operator="containsText" text="Good to Very Good">
      <formula>NOT(ISERROR(SEARCH("Good to Very Good",L39)))</formula>
    </cfRule>
    <cfRule type="containsText" dxfId="517" priority="1601" operator="containsText" text="Excellent to Exceptional">
      <formula>NOT(ISERROR(SEARCH("Excellent to Exceptional",L39)))</formula>
    </cfRule>
    <cfRule type="containsText" dxfId="516" priority="1602" operator="containsText" text="No response">
      <formula>NOT(ISERROR(SEARCH("No response",L39)))</formula>
    </cfRule>
    <cfRule type="containsText" dxfId="515" priority="1603" operator="containsText" text="Very Unsatisfactory or Very Inadequate">
      <formula>NOT(ISERROR(SEARCH("Very Unsatisfactory or Very Inadequate",L39)))</formula>
    </cfRule>
    <cfRule type="containsText" dxfId="514" priority="1604" operator="containsText" text="Unsatisfactory or Inadequate">
      <formula>NOT(ISERROR(SEARCH("Unsatisfactory or Inadequate",L39)))</formula>
    </cfRule>
    <cfRule type="containsText" dxfId="513" priority="1605" operator="containsText" text="Satisfactory to Very Satisfactory">
      <formula>NOT(ISERROR(SEARCH("Satisfactory to Very Satisfactory",L39)))</formula>
    </cfRule>
    <cfRule type="containsText" dxfId="512" priority="1606" operator="containsText" text="Good to Very Good">
      <formula>NOT(ISERROR(SEARCH("Good to Very Good",L39)))</formula>
    </cfRule>
    <cfRule type="containsText" dxfId="511" priority="1607" operator="containsText" text="Excellent to Exceptional">
      <formula>NOT(ISERROR(SEARCH("Excellent to Exceptional",L39)))</formula>
    </cfRule>
    <cfRule type="containsText" dxfId="510" priority="1608" operator="containsText" text="No response">
      <formula>NOT(ISERROR(SEARCH("No response",L39)))</formula>
    </cfRule>
    <cfRule type="containsText" dxfId="509" priority="1609" operator="containsText" text="Very Unsatisfactory or Very Inadequate">
      <formula>NOT(ISERROR(SEARCH("Very Unsatisfactory or Very Inadequate",L39)))</formula>
    </cfRule>
    <cfRule type="containsText" dxfId="508" priority="1610" operator="containsText" text="Unsatisfactory or Inadequate">
      <formula>NOT(ISERROR(SEARCH("Unsatisfactory or Inadequate",L39)))</formula>
    </cfRule>
    <cfRule type="containsText" dxfId="507" priority="1611" operator="containsText" text="FAIL">
      <formula>NOT(ISERROR(SEARCH("FAIL",L39)))</formula>
    </cfRule>
    <cfRule type="containsText" dxfId="506" priority="1612" operator="containsText" text="PASS">
      <formula>NOT(ISERROR(SEARCH("PASS",L39)))</formula>
    </cfRule>
  </conditionalFormatting>
  <conditionalFormatting sqref="L41">
    <cfRule type="containsText" dxfId="505" priority="77" operator="containsText" text="FAIL">
      <formula>NOT(ISERROR(SEARCH("FAIL",L41)))</formula>
    </cfRule>
    <cfRule type="containsText" dxfId="504" priority="78" operator="containsText" text="PASS">
      <formula>NOT(ISERROR(SEARCH("PASS",L41)))</formula>
    </cfRule>
  </conditionalFormatting>
  <conditionalFormatting sqref="L47:L48">
    <cfRule type="containsText" dxfId="503" priority="1359" operator="containsText" text="Satisfactory to Very Satisfactory">
      <formula>NOT(ISERROR(SEARCH("Satisfactory to Very Satisfactory",L47)))</formula>
    </cfRule>
    <cfRule type="containsText" dxfId="502" priority="1360" operator="containsText" text="Good to Very Good">
      <formula>NOT(ISERROR(SEARCH("Good to Very Good",L47)))</formula>
    </cfRule>
    <cfRule type="containsText" dxfId="501" priority="1361" operator="containsText" text="Excellent to Exceptional">
      <formula>NOT(ISERROR(SEARCH("Excellent to Exceptional",L47)))</formula>
    </cfRule>
    <cfRule type="containsText" dxfId="500" priority="1362" operator="containsText" text="No response">
      <formula>NOT(ISERROR(SEARCH("No response",L47)))</formula>
    </cfRule>
    <cfRule type="containsText" dxfId="499" priority="1363" operator="containsText" text="Very Unsatisfactory or Very Inadequate">
      <formula>NOT(ISERROR(SEARCH("Very Unsatisfactory or Very Inadequate",L47)))</formula>
    </cfRule>
    <cfRule type="containsText" dxfId="498" priority="1364" operator="containsText" text="Unsatisfactory or Inadequate">
      <formula>NOT(ISERROR(SEARCH("Unsatisfactory or Inadequate",L47)))</formula>
    </cfRule>
    <cfRule type="containsText" dxfId="497" priority="1365" operator="containsText" text="Satisfactory to Very Satisfactory">
      <formula>NOT(ISERROR(SEARCH("Satisfactory to Very Satisfactory",L47)))</formula>
    </cfRule>
    <cfRule type="containsText" dxfId="496" priority="1366" operator="containsText" text="Good to Very Good">
      <formula>NOT(ISERROR(SEARCH("Good to Very Good",L47)))</formula>
    </cfRule>
    <cfRule type="containsText" dxfId="495" priority="1367" operator="containsText" text="Excellent to Exceptional">
      <formula>NOT(ISERROR(SEARCH("Excellent to Exceptional",L47)))</formula>
    </cfRule>
    <cfRule type="containsText" dxfId="494" priority="1368" operator="containsText" text="No response">
      <formula>NOT(ISERROR(SEARCH("No response",L47)))</formula>
    </cfRule>
    <cfRule type="containsText" dxfId="493" priority="1369" operator="containsText" text="Very Unsatisfactory or Very Inadequate">
      <formula>NOT(ISERROR(SEARCH("Very Unsatisfactory or Very Inadequate",L47)))</formula>
    </cfRule>
    <cfRule type="containsText" dxfId="492" priority="1370" operator="containsText" text="Unsatisfactory or Inadequate">
      <formula>NOT(ISERROR(SEARCH("Unsatisfactory or Inadequate",L47)))</formula>
    </cfRule>
    <cfRule type="containsText" dxfId="491" priority="1371" operator="containsText" text="Satisfactory to Very Satisfactory">
      <formula>NOT(ISERROR(SEARCH("Satisfactory to Very Satisfactory",L47)))</formula>
    </cfRule>
    <cfRule type="containsText" dxfId="490" priority="1372" operator="containsText" text="Good to Very Good">
      <formula>NOT(ISERROR(SEARCH("Good to Very Good",L47)))</formula>
    </cfRule>
    <cfRule type="containsText" dxfId="489" priority="1373" operator="containsText" text="Excellent to Exceptional">
      <formula>NOT(ISERROR(SEARCH("Excellent to Exceptional",L47)))</formula>
    </cfRule>
    <cfRule type="containsText" dxfId="488" priority="1374" operator="containsText" text="No response">
      <formula>NOT(ISERROR(SEARCH("No response",L47)))</formula>
    </cfRule>
    <cfRule type="containsText" dxfId="487" priority="1375" operator="containsText" text="Very Unsatisfactory or Very Inadequate">
      <formula>NOT(ISERROR(SEARCH("Very Unsatisfactory or Very Inadequate",L47)))</formula>
    </cfRule>
    <cfRule type="containsText" dxfId="486" priority="1376" operator="containsText" text="Unsatisfactory or Inadequate">
      <formula>NOT(ISERROR(SEARCH("Unsatisfactory or Inadequate",L47)))</formula>
    </cfRule>
    <cfRule type="containsText" dxfId="485" priority="1377" operator="containsText" text="FAIL">
      <formula>NOT(ISERROR(SEARCH("FAIL",L47)))</formula>
    </cfRule>
    <cfRule type="containsText" dxfId="484" priority="1378" operator="containsText" text="PASS">
      <formula>NOT(ISERROR(SEARCH("PASS",L47)))</formula>
    </cfRule>
  </conditionalFormatting>
  <conditionalFormatting sqref="L47:L50">
    <cfRule type="containsText" dxfId="483" priority="1345" operator="containsText" text="Satisfactory to Very Satisfactory">
      <formula>NOT(ISERROR(SEARCH("Satisfactory to Very Satisfactory",L47)))</formula>
    </cfRule>
    <cfRule type="containsText" dxfId="482" priority="1346" operator="containsText" text="Good to Very Good">
      <formula>NOT(ISERROR(SEARCH("Good to Very Good",L47)))</formula>
    </cfRule>
    <cfRule type="containsText" dxfId="481" priority="1347" operator="containsText" text="Excellent to Exceptional">
      <formula>NOT(ISERROR(SEARCH("Excellent to Exceptional",L47)))</formula>
    </cfRule>
    <cfRule type="containsText" dxfId="480" priority="1348" operator="containsText" text="No response">
      <formula>NOT(ISERROR(SEARCH("No response",L47)))</formula>
    </cfRule>
    <cfRule type="containsText" dxfId="479" priority="1349" operator="containsText" text="Very Unsatisfactory or Very Inadequate">
      <formula>NOT(ISERROR(SEARCH("Very Unsatisfactory or Very Inadequate",L47)))</formula>
    </cfRule>
    <cfRule type="containsText" dxfId="478" priority="1350" operator="containsText" text="Unsatisfactory or Inadequate">
      <formula>NOT(ISERROR(SEARCH("Unsatisfactory or Inadequate",L47)))</formula>
    </cfRule>
  </conditionalFormatting>
  <conditionalFormatting sqref="L49:L50">
    <cfRule type="containsText" dxfId="477" priority="1327" operator="containsText" text="Satisfactory to Very Satisfactory">
      <formula>NOT(ISERROR(SEARCH("Satisfactory to Very Satisfactory",L49)))</formula>
    </cfRule>
    <cfRule type="containsText" dxfId="476" priority="1328" operator="containsText" text="Good to Very Good">
      <formula>NOT(ISERROR(SEARCH("Good to Very Good",L49)))</formula>
    </cfRule>
    <cfRule type="containsText" dxfId="475" priority="1329" operator="containsText" text="Excellent to Exceptional">
      <formula>NOT(ISERROR(SEARCH("Excellent to Exceptional",L49)))</formula>
    </cfRule>
    <cfRule type="containsText" dxfId="474" priority="1330" operator="containsText" text="No response">
      <formula>NOT(ISERROR(SEARCH("No response",L49)))</formula>
    </cfRule>
    <cfRule type="containsText" dxfId="473" priority="1331" operator="containsText" text="Very Unsatisfactory or Very Inadequate">
      <formula>NOT(ISERROR(SEARCH("Very Unsatisfactory or Very Inadequate",L49)))</formula>
    </cfRule>
    <cfRule type="containsText" dxfId="472" priority="1332" operator="containsText" text="Unsatisfactory or Inadequate">
      <formula>NOT(ISERROR(SEARCH("Unsatisfactory or Inadequate",L49)))</formula>
    </cfRule>
    <cfRule type="containsText" dxfId="471" priority="1333" operator="containsText" text="Satisfactory to Very Satisfactory">
      <formula>NOT(ISERROR(SEARCH("Satisfactory to Very Satisfactory",L49)))</formula>
    </cfRule>
    <cfRule type="containsText" dxfId="470" priority="1334" operator="containsText" text="Good to Very Good">
      <formula>NOT(ISERROR(SEARCH("Good to Very Good",L49)))</formula>
    </cfRule>
    <cfRule type="containsText" dxfId="469" priority="1335" operator="containsText" text="Excellent to Exceptional">
      <formula>NOT(ISERROR(SEARCH("Excellent to Exceptional",L49)))</formula>
    </cfRule>
    <cfRule type="containsText" dxfId="468" priority="1336" operator="containsText" text="No response">
      <formula>NOT(ISERROR(SEARCH("No response",L49)))</formula>
    </cfRule>
    <cfRule type="containsText" dxfId="467" priority="1337" operator="containsText" text="Very Unsatisfactory or Very Inadequate">
      <formula>NOT(ISERROR(SEARCH("Very Unsatisfactory or Very Inadequate",L49)))</formula>
    </cfRule>
    <cfRule type="containsText" dxfId="466" priority="1338" operator="containsText" text="Unsatisfactory or Inadequate">
      <formula>NOT(ISERROR(SEARCH("Unsatisfactory or Inadequate",L49)))</formula>
    </cfRule>
    <cfRule type="containsText" dxfId="465" priority="1339" operator="containsText" text="Satisfactory to Very Satisfactory">
      <formula>NOT(ISERROR(SEARCH("Satisfactory to Very Satisfactory",L49)))</formula>
    </cfRule>
    <cfRule type="containsText" dxfId="464" priority="1340" operator="containsText" text="Good to Very Good">
      <formula>NOT(ISERROR(SEARCH("Good to Very Good",L49)))</formula>
    </cfRule>
    <cfRule type="containsText" dxfId="463" priority="1341" operator="containsText" text="Excellent to Exceptional">
      <formula>NOT(ISERROR(SEARCH("Excellent to Exceptional",L49)))</formula>
    </cfRule>
    <cfRule type="containsText" dxfId="462" priority="1342" operator="containsText" text="No response">
      <formula>NOT(ISERROR(SEARCH("No response",L49)))</formula>
    </cfRule>
    <cfRule type="containsText" dxfId="461" priority="1343" operator="containsText" text="Very Unsatisfactory or Very Inadequate">
      <formula>NOT(ISERROR(SEARCH("Very Unsatisfactory or Very Inadequate",L49)))</formula>
    </cfRule>
    <cfRule type="containsText" dxfId="460" priority="1344" operator="containsText" text="Unsatisfactory or Inadequate">
      <formula>NOT(ISERROR(SEARCH("Unsatisfactory or Inadequate",L49)))</formula>
    </cfRule>
    <cfRule type="containsText" dxfId="459" priority="1351" operator="containsText" text="FAIL">
      <formula>NOT(ISERROR(SEARCH("FAIL",L49)))</formula>
    </cfRule>
    <cfRule type="containsText" dxfId="458" priority="1352" operator="containsText" text="PASS">
      <formula>NOT(ISERROR(SEARCH("PASS",L49)))</formula>
    </cfRule>
  </conditionalFormatting>
  <conditionalFormatting sqref="L51">
    <cfRule type="containsText" dxfId="457" priority="545" operator="containsText" text="FAIL">
      <formula>NOT(ISERROR(SEARCH("FAIL",L51)))</formula>
    </cfRule>
    <cfRule type="containsText" dxfId="456" priority="546" operator="containsText" text="PASS">
      <formula>NOT(ISERROR(SEARCH("PASS",L51)))</formula>
    </cfRule>
  </conditionalFormatting>
  <conditionalFormatting sqref="L57:L58">
    <cfRule type="containsText" dxfId="455" priority="1047" operator="containsText" text="Satisfactory to Very Satisfactory">
      <formula>NOT(ISERROR(SEARCH("Satisfactory to Very Satisfactory",L57)))</formula>
    </cfRule>
    <cfRule type="containsText" dxfId="454" priority="1048" operator="containsText" text="Good to Very Good">
      <formula>NOT(ISERROR(SEARCH("Good to Very Good",L57)))</formula>
    </cfRule>
    <cfRule type="containsText" dxfId="453" priority="1049" operator="containsText" text="Excellent to Exceptional">
      <formula>NOT(ISERROR(SEARCH("Excellent to Exceptional",L57)))</formula>
    </cfRule>
    <cfRule type="containsText" dxfId="452" priority="1050" operator="containsText" text="No response">
      <formula>NOT(ISERROR(SEARCH("No response",L57)))</formula>
    </cfRule>
    <cfRule type="containsText" dxfId="451" priority="1051" operator="containsText" text="Very Unsatisfactory or Very Inadequate">
      <formula>NOT(ISERROR(SEARCH("Very Unsatisfactory or Very Inadequate",L57)))</formula>
    </cfRule>
    <cfRule type="containsText" dxfId="450" priority="1052" operator="containsText" text="Unsatisfactory or Inadequate">
      <formula>NOT(ISERROR(SEARCH("Unsatisfactory or Inadequate",L57)))</formula>
    </cfRule>
    <cfRule type="containsText" dxfId="449" priority="1053" operator="containsText" text="Satisfactory to Very Satisfactory">
      <formula>NOT(ISERROR(SEARCH("Satisfactory to Very Satisfactory",L57)))</formula>
    </cfRule>
    <cfRule type="containsText" dxfId="448" priority="1054" operator="containsText" text="Good to Very Good">
      <formula>NOT(ISERROR(SEARCH("Good to Very Good",L57)))</formula>
    </cfRule>
    <cfRule type="containsText" dxfId="447" priority="1055" operator="containsText" text="Excellent to Exceptional">
      <formula>NOT(ISERROR(SEARCH("Excellent to Exceptional",L57)))</formula>
    </cfRule>
    <cfRule type="containsText" dxfId="446" priority="1056" operator="containsText" text="No response">
      <formula>NOT(ISERROR(SEARCH("No response",L57)))</formula>
    </cfRule>
    <cfRule type="containsText" dxfId="445" priority="1057" operator="containsText" text="Very Unsatisfactory or Very Inadequate">
      <formula>NOT(ISERROR(SEARCH("Very Unsatisfactory or Very Inadequate",L57)))</formula>
    </cfRule>
    <cfRule type="containsText" dxfId="444" priority="1058" operator="containsText" text="Unsatisfactory or Inadequate">
      <formula>NOT(ISERROR(SEARCH("Unsatisfactory or Inadequate",L57)))</formula>
    </cfRule>
    <cfRule type="containsText" dxfId="443" priority="1059" operator="containsText" text="Satisfactory to Very Satisfactory">
      <formula>NOT(ISERROR(SEARCH("Satisfactory to Very Satisfactory",L57)))</formula>
    </cfRule>
    <cfRule type="containsText" dxfId="442" priority="1060" operator="containsText" text="Good to Very Good">
      <formula>NOT(ISERROR(SEARCH("Good to Very Good",L57)))</formula>
    </cfRule>
    <cfRule type="containsText" dxfId="441" priority="1061" operator="containsText" text="Excellent to Exceptional">
      <formula>NOT(ISERROR(SEARCH("Excellent to Exceptional",L57)))</formula>
    </cfRule>
    <cfRule type="containsText" dxfId="440" priority="1062" operator="containsText" text="No response">
      <formula>NOT(ISERROR(SEARCH("No response",L57)))</formula>
    </cfRule>
    <cfRule type="containsText" dxfId="439" priority="1063" operator="containsText" text="Very Unsatisfactory or Very Inadequate">
      <formula>NOT(ISERROR(SEARCH("Very Unsatisfactory or Very Inadequate",L57)))</formula>
    </cfRule>
    <cfRule type="containsText" dxfId="438" priority="1064" operator="containsText" text="Unsatisfactory or Inadequate">
      <formula>NOT(ISERROR(SEARCH("Unsatisfactory or Inadequate",L57)))</formula>
    </cfRule>
    <cfRule type="containsText" dxfId="437" priority="1065" operator="containsText" text="FAIL">
      <formula>NOT(ISERROR(SEARCH("FAIL",L57)))</formula>
    </cfRule>
    <cfRule type="containsText" dxfId="436" priority="1066" operator="containsText" text="PASS">
      <formula>NOT(ISERROR(SEARCH("PASS",L57)))</formula>
    </cfRule>
  </conditionalFormatting>
  <conditionalFormatting sqref="L57:L59">
    <cfRule type="containsText" dxfId="435" priority="1033" operator="containsText" text="Satisfactory to Very Satisfactory">
      <formula>NOT(ISERROR(SEARCH("Satisfactory to Very Satisfactory",L57)))</formula>
    </cfRule>
    <cfRule type="containsText" dxfId="434" priority="1034" operator="containsText" text="Good to Very Good">
      <formula>NOT(ISERROR(SEARCH("Good to Very Good",L57)))</formula>
    </cfRule>
    <cfRule type="containsText" dxfId="433" priority="1035" operator="containsText" text="Excellent to Exceptional">
      <formula>NOT(ISERROR(SEARCH("Excellent to Exceptional",L57)))</formula>
    </cfRule>
    <cfRule type="containsText" dxfId="432" priority="1036" operator="containsText" text="No response">
      <formula>NOT(ISERROR(SEARCH("No response",L57)))</formula>
    </cfRule>
    <cfRule type="containsText" dxfId="431" priority="1037" operator="containsText" text="Very Unsatisfactory or Very Inadequate">
      <formula>NOT(ISERROR(SEARCH("Very Unsatisfactory or Very Inadequate",L57)))</formula>
    </cfRule>
    <cfRule type="containsText" dxfId="430" priority="1038" operator="containsText" text="Unsatisfactory or Inadequate">
      <formula>NOT(ISERROR(SEARCH("Unsatisfactory or Inadequate",L57)))</formula>
    </cfRule>
  </conditionalFormatting>
  <conditionalFormatting sqref="L59">
    <cfRule type="containsText" dxfId="429" priority="1015" operator="containsText" text="Satisfactory to Very Satisfactory">
      <formula>NOT(ISERROR(SEARCH("Satisfactory to Very Satisfactory",L59)))</formula>
    </cfRule>
    <cfRule type="containsText" dxfId="428" priority="1016" operator="containsText" text="Good to Very Good">
      <formula>NOT(ISERROR(SEARCH("Good to Very Good",L59)))</formula>
    </cfRule>
    <cfRule type="containsText" dxfId="427" priority="1017" operator="containsText" text="Excellent to Exceptional">
      <formula>NOT(ISERROR(SEARCH("Excellent to Exceptional",L59)))</formula>
    </cfRule>
    <cfRule type="containsText" dxfId="426" priority="1018" operator="containsText" text="No response">
      <formula>NOT(ISERROR(SEARCH("No response",L59)))</formula>
    </cfRule>
    <cfRule type="containsText" dxfId="425" priority="1019" operator="containsText" text="Very Unsatisfactory or Very Inadequate">
      <formula>NOT(ISERROR(SEARCH("Very Unsatisfactory or Very Inadequate",L59)))</formula>
    </cfRule>
    <cfRule type="containsText" dxfId="424" priority="1020" operator="containsText" text="Unsatisfactory or Inadequate">
      <formula>NOT(ISERROR(SEARCH("Unsatisfactory or Inadequate",L59)))</formula>
    </cfRule>
    <cfRule type="containsText" dxfId="423" priority="1021" operator="containsText" text="Satisfactory to Very Satisfactory">
      <formula>NOT(ISERROR(SEARCH("Satisfactory to Very Satisfactory",L59)))</formula>
    </cfRule>
    <cfRule type="containsText" dxfId="422" priority="1022" operator="containsText" text="Good to Very Good">
      <formula>NOT(ISERROR(SEARCH("Good to Very Good",L59)))</formula>
    </cfRule>
    <cfRule type="containsText" dxfId="421" priority="1023" operator="containsText" text="Excellent to Exceptional">
      <formula>NOT(ISERROR(SEARCH("Excellent to Exceptional",L59)))</formula>
    </cfRule>
    <cfRule type="containsText" dxfId="420" priority="1024" operator="containsText" text="No response">
      <formula>NOT(ISERROR(SEARCH("No response",L59)))</formula>
    </cfRule>
    <cfRule type="containsText" dxfId="419" priority="1025" operator="containsText" text="Very Unsatisfactory or Very Inadequate">
      <formula>NOT(ISERROR(SEARCH("Very Unsatisfactory or Very Inadequate",L59)))</formula>
    </cfRule>
    <cfRule type="containsText" dxfId="418" priority="1026" operator="containsText" text="Unsatisfactory or Inadequate">
      <formula>NOT(ISERROR(SEARCH("Unsatisfactory or Inadequate",L59)))</formula>
    </cfRule>
    <cfRule type="containsText" dxfId="417" priority="1027" operator="containsText" text="Satisfactory to Very Satisfactory">
      <formula>NOT(ISERROR(SEARCH("Satisfactory to Very Satisfactory",L59)))</formula>
    </cfRule>
    <cfRule type="containsText" dxfId="416" priority="1028" operator="containsText" text="Good to Very Good">
      <formula>NOT(ISERROR(SEARCH("Good to Very Good",L59)))</formula>
    </cfRule>
    <cfRule type="containsText" dxfId="415" priority="1029" operator="containsText" text="Excellent to Exceptional">
      <formula>NOT(ISERROR(SEARCH("Excellent to Exceptional",L59)))</formula>
    </cfRule>
    <cfRule type="containsText" dxfId="414" priority="1030" operator="containsText" text="No response">
      <formula>NOT(ISERROR(SEARCH("No response",L59)))</formula>
    </cfRule>
    <cfRule type="containsText" dxfId="413" priority="1031" operator="containsText" text="Very Unsatisfactory or Very Inadequate">
      <formula>NOT(ISERROR(SEARCH("Very Unsatisfactory or Very Inadequate",L59)))</formula>
    </cfRule>
    <cfRule type="containsText" dxfId="412" priority="1032" operator="containsText" text="Unsatisfactory or Inadequate">
      <formula>NOT(ISERROR(SEARCH("Unsatisfactory or Inadequate",L59)))</formula>
    </cfRule>
    <cfRule type="containsText" dxfId="411" priority="1039" operator="containsText" text="FAIL">
      <formula>NOT(ISERROR(SEARCH("FAIL",L59)))</formula>
    </cfRule>
    <cfRule type="containsText" dxfId="410" priority="1040" operator="containsText" text="PASS">
      <formula>NOT(ISERROR(SEARCH("PASS",L59)))</formula>
    </cfRule>
  </conditionalFormatting>
  <conditionalFormatting sqref="L60">
    <cfRule type="containsText" dxfId="409" priority="389" operator="containsText" text="FAIL">
      <formula>NOT(ISERROR(SEARCH("FAIL",L60)))</formula>
    </cfRule>
    <cfRule type="containsText" dxfId="408" priority="390" operator="containsText" text="PASS">
      <formula>NOT(ISERROR(SEARCH("PASS",L60)))</formula>
    </cfRule>
  </conditionalFormatting>
  <conditionalFormatting sqref="L66:L67">
    <cfRule type="containsText" dxfId="407" priority="735" operator="containsText" text="Satisfactory to Very Satisfactory">
      <formula>NOT(ISERROR(SEARCH("Satisfactory to Very Satisfactory",L66)))</formula>
    </cfRule>
    <cfRule type="containsText" dxfId="406" priority="736" operator="containsText" text="Good to Very Good">
      <formula>NOT(ISERROR(SEARCH("Good to Very Good",L66)))</formula>
    </cfRule>
    <cfRule type="containsText" dxfId="405" priority="737" operator="containsText" text="Excellent to Exceptional">
      <formula>NOT(ISERROR(SEARCH("Excellent to Exceptional",L66)))</formula>
    </cfRule>
    <cfRule type="containsText" dxfId="404" priority="738" operator="containsText" text="No response">
      <formula>NOT(ISERROR(SEARCH("No response",L66)))</formula>
    </cfRule>
    <cfRule type="containsText" dxfId="403" priority="739" operator="containsText" text="Very Unsatisfactory or Very Inadequate">
      <formula>NOT(ISERROR(SEARCH("Very Unsatisfactory or Very Inadequate",L66)))</formula>
    </cfRule>
    <cfRule type="containsText" dxfId="402" priority="740" operator="containsText" text="Unsatisfactory or Inadequate">
      <formula>NOT(ISERROR(SEARCH("Unsatisfactory or Inadequate",L66)))</formula>
    </cfRule>
    <cfRule type="containsText" dxfId="401" priority="741" operator="containsText" text="Satisfactory to Very Satisfactory">
      <formula>NOT(ISERROR(SEARCH("Satisfactory to Very Satisfactory",L66)))</formula>
    </cfRule>
    <cfRule type="containsText" dxfId="400" priority="742" operator="containsText" text="Good to Very Good">
      <formula>NOT(ISERROR(SEARCH("Good to Very Good",L66)))</formula>
    </cfRule>
    <cfRule type="containsText" dxfId="399" priority="743" operator="containsText" text="Excellent to Exceptional">
      <formula>NOT(ISERROR(SEARCH("Excellent to Exceptional",L66)))</formula>
    </cfRule>
    <cfRule type="containsText" dxfId="398" priority="744" operator="containsText" text="No response">
      <formula>NOT(ISERROR(SEARCH("No response",L66)))</formula>
    </cfRule>
    <cfRule type="containsText" dxfId="397" priority="745" operator="containsText" text="Very Unsatisfactory or Very Inadequate">
      <formula>NOT(ISERROR(SEARCH("Very Unsatisfactory or Very Inadequate",L66)))</formula>
    </cfRule>
    <cfRule type="containsText" dxfId="396" priority="746" operator="containsText" text="Unsatisfactory or Inadequate">
      <formula>NOT(ISERROR(SEARCH("Unsatisfactory or Inadequate",L66)))</formula>
    </cfRule>
    <cfRule type="containsText" dxfId="395" priority="747" operator="containsText" text="Satisfactory to Very Satisfactory">
      <formula>NOT(ISERROR(SEARCH("Satisfactory to Very Satisfactory",L66)))</formula>
    </cfRule>
    <cfRule type="containsText" dxfId="394" priority="748" operator="containsText" text="Good to Very Good">
      <formula>NOT(ISERROR(SEARCH("Good to Very Good",L66)))</formula>
    </cfRule>
    <cfRule type="containsText" dxfId="393" priority="749" operator="containsText" text="Excellent to Exceptional">
      <formula>NOT(ISERROR(SEARCH("Excellent to Exceptional",L66)))</formula>
    </cfRule>
    <cfRule type="containsText" dxfId="392" priority="750" operator="containsText" text="No response">
      <formula>NOT(ISERROR(SEARCH("No response",L66)))</formula>
    </cfRule>
    <cfRule type="containsText" dxfId="391" priority="751" operator="containsText" text="Very Unsatisfactory or Very Inadequate">
      <formula>NOT(ISERROR(SEARCH("Very Unsatisfactory or Very Inadequate",L66)))</formula>
    </cfRule>
    <cfRule type="containsText" dxfId="390" priority="752" operator="containsText" text="Unsatisfactory or Inadequate">
      <formula>NOT(ISERROR(SEARCH("Unsatisfactory or Inadequate",L66)))</formula>
    </cfRule>
    <cfRule type="containsText" dxfId="389" priority="753" operator="containsText" text="FAIL">
      <formula>NOT(ISERROR(SEARCH("FAIL",L66)))</formula>
    </cfRule>
    <cfRule type="containsText" dxfId="388" priority="754" operator="containsText" text="PASS">
      <formula>NOT(ISERROR(SEARCH("PASS",L66)))</formula>
    </cfRule>
  </conditionalFormatting>
  <conditionalFormatting sqref="L66:L68">
    <cfRule type="containsText" dxfId="387" priority="721" operator="containsText" text="Satisfactory to Very Satisfactory">
      <formula>NOT(ISERROR(SEARCH("Satisfactory to Very Satisfactory",L66)))</formula>
    </cfRule>
    <cfRule type="containsText" dxfId="386" priority="722" operator="containsText" text="Good to Very Good">
      <formula>NOT(ISERROR(SEARCH("Good to Very Good",L66)))</formula>
    </cfRule>
    <cfRule type="containsText" dxfId="385" priority="723" operator="containsText" text="Excellent to Exceptional">
      <formula>NOT(ISERROR(SEARCH("Excellent to Exceptional",L66)))</formula>
    </cfRule>
    <cfRule type="containsText" dxfId="384" priority="724" operator="containsText" text="No response">
      <formula>NOT(ISERROR(SEARCH("No response",L66)))</formula>
    </cfRule>
    <cfRule type="containsText" dxfId="383" priority="725" operator="containsText" text="Very Unsatisfactory or Very Inadequate">
      <formula>NOT(ISERROR(SEARCH("Very Unsatisfactory or Very Inadequate",L66)))</formula>
    </cfRule>
    <cfRule type="containsText" dxfId="382" priority="726" operator="containsText" text="Unsatisfactory or Inadequate">
      <formula>NOT(ISERROR(SEARCH("Unsatisfactory or Inadequate",L66)))</formula>
    </cfRule>
  </conditionalFormatting>
  <conditionalFormatting sqref="L68">
    <cfRule type="containsText" dxfId="381" priority="703" operator="containsText" text="Satisfactory to Very Satisfactory">
      <formula>NOT(ISERROR(SEARCH("Satisfactory to Very Satisfactory",L68)))</formula>
    </cfRule>
    <cfRule type="containsText" dxfId="380" priority="704" operator="containsText" text="Good to Very Good">
      <formula>NOT(ISERROR(SEARCH("Good to Very Good",L68)))</formula>
    </cfRule>
    <cfRule type="containsText" dxfId="379" priority="705" operator="containsText" text="Excellent to Exceptional">
      <formula>NOT(ISERROR(SEARCH("Excellent to Exceptional",L68)))</formula>
    </cfRule>
    <cfRule type="containsText" dxfId="378" priority="706" operator="containsText" text="No response">
      <formula>NOT(ISERROR(SEARCH("No response",L68)))</formula>
    </cfRule>
    <cfRule type="containsText" dxfId="377" priority="707" operator="containsText" text="Very Unsatisfactory or Very Inadequate">
      <formula>NOT(ISERROR(SEARCH("Very Unsatisfactory or Very Inadequate",L68)))</formula>
    </cfRule>
    <cfRule type="containsText" dxfId="376" priority="708" operator="containsText" text="Unsatisfactory or Inadequate">
      <formula>NOT(ISERROR(SEARCH("Unsatisfactory or Inadequate",L68)))</formula>
    </cfRule>
    <cfRule type="containsText" dxfId="375" priority="709" operator="containsText" text="Satisfactory to Very Satisfactory">
      <formula>NOT(ISERROR(SEARCH("Satisfactory to Very Satisfactory",L68)))</formula>
    </cfRule>
    <cfRule type="containsText" dxfId="374" priority="710" operator="containsText" text="Good to Very Good">
      <formula>NOT(ISERROR(SEARCH("Good to Very Good",L68)))</formula>
    </cfRule>
    <cfRule type="containsText" dxfId="373" priority="711" operator="containsText" text="Excellent to Exceptional">
      <formula>NOT(ISERROR(SEARCH("Excellent to Exceptional",L68)))</formula>
    </cfRule>
    <cfRule type="containsText" dxfId="372" priority="712" operator="containsText" text="No response">
      <formula>NOT(ISERROR(SEARCH("No response",L68)))</formula>
    </cfRule>
    <cfRule type="containsText" dxfId="371" priority="713" operator="containsText" text="Very Unsatisfactory or Very Inadequate">
      <formula>NOT(ISERROR(SEARCH("Very Unsatisfactory or Very Inadequate",L68)))</formula>
    </cfRule>
    <cfRule type="containsText" dxfId="370" priority="714" operator="containsText" text="Unsatisfactory or Inadequate">
      <formula>NOT(ISERROR(SEARCH("Unsatisfactory or Inadequate",L68)))</formula>
    </cfRule>
    <cfRule type="containsText" dxfId="369" priority="715" operator="containsText" text="Satisfactory to Very Satisfactory">
      <formula>NOT(ISERROR(SEARCH("Satisfactory to Very Satisfactory",L68)))</formula>
    </cfRule>
    <cfRule type="containsText" dxfId="368" priority="716" operator="containsText" text="Good to Very Good">
      <formula>NOT(ISERROR(SEARCH("Good to Very Good",L68)))</formula>
    </cfRule>
    <cfRule type="containsText" dxfId="367" priority="717" operator="containsText" text="Excellent to Exceptional">
      <formula>NOT(ISERROR(SEARCH("Excellent to Exceptional",L68)))</formula>
    </cfRule>
    <cfRule type="containsText" dxfId="366" priority="718" operator="containsText" text="No response">
      <formula>NOT(ISERROR(SEARCH("No response",L68)))</formula>
    </cfRule>
    <cfRule type="containsText" dxfId="365" priority="719" operator="containsText" text="Very Unsatisfactory or Very Inadequate">
      <formula>NOT(ISERROR(SEARCH("Very Unsatisfactory or Very Inadequate",L68)))</formula>
    </cfRule>
    <cfRule type="containsText" dxfId="364" priority="720" operator="containsText" text="Unsatisfactory or Inadequate">
      <formula>NOT(ISERROR(SEARCH("Unsatisfactory or Inadequate",L68)))</formula>
    </cfRule>
    <cfRule type="containsText" dxfId="363" priority="727" operator="containsText" text="FAIL">
      <formula>NOT(ISERROR(SEARCH("FAIL",L68)))</formula>
    </cfRule>
    <cfRule type="containsText" dxfId="362" priority="728" operator="containsText" text="PASS">
      <formula>NOT(ISERROR(SEARCH("PASS",L68)))</formula>
    </cfRule>
  </conditionalFormatting>
  <conditionalFormatting sqref="L69">
    <cfRule type="containsText" dxfId="361" priority="233" operator="containsText" text="FAIL">
      <formula>NOT(ISERROR(SEARCH("FAIL",L69)))</formula>
    </cfRule>
    <cfRule type="containsText" dxfId="360" priority="234" operator="containsText" text="PASS">
      <formula>NOT(ISERROR(SEARCH("PASS",L69)))</formula>
    </cfRule>
  </conditionalFormatting>
  <conditionalFormatting sqref="N39:N40">
    <cfRule type="containsText" dxfId="359" priority="1561" operator="containsText" text="Satisfactory to Very Satisfactory">
      <formula>NOT(ISERROR(SEARCH("Satisfactory to Very Satisfactory",N39)))</formula>
    </cfRule>
    <cfRule type="containsText" dxfId="358" priority="1562" operator="containsText" text="Good to Very Good">
      <formula>NOT(ISERROR(SEARCH("Good to Very Good",N39)))</formula>
    </cfRule>
    <cfRule type="containsText" dxfId="357" priority="1563" operator="containsText" text="Excellent to Exceptional">
      <formula>NOT(ISERROR(SEARCH("Excellent to Exceptional",N39)))</formula>
    </cfRule>
    <cfRule type="containsText" dxfId="356" priority="1564" operator="containsText" text="No response">
      <formula>NOT(ISERROR(SEARCH("No response",N39)))</formula>
    </cfRule>
    <cfRule type="containsText" dxfId="355" priority="1565" operator="containsText" text="Very Unsatisfactory or Very Inadequate">
      <formula>NOT(ISERROR(SEARCH("Very Unsatisfactory or Very Inadequate",N39)))</formula>
    </cfRule>
    <cfRule type="containsText" dxfId="354" priority="1566" operator="containsText" text="Unsatisfactory or Inadequate">
      <formula>NOT(ISERROR(SEARCH("Unsatisfactory or Inadequate",N39)))</formula>
    </cfRule>
    <cfRule type="containsText" dxfId="353" priority="1567" operator="containsText" text="Satisfactory to Very Satisfactory">
      <formula>NOT(ISERROR(SEARCH("Satisfactory to Very Satisfactory",N39)))</formula>
    </cfRule>
    <cfRule type="containsText" dxfId="352" priority="1568" operator="containsText" text="Good to Very Good">
      <formula>NOT(ISERROR(SEARCH("Good to Very Good",N39)))</formula>
    </cfRule>
    <cfRule type="containsText" dxfId="351" priority="1569" operator="containsText" text="Excellent to Exceptional">
      <formula>NOT(ISERROR(SEARCH("Excellent to Exceptional",N39)))</formula>
    </cfRule>
    <cfRule type="containsText" dxfId="350" priority="1570" operator="containsText" text="No response">
      <formula>NOT(ISERROR(SEARCH("No response",N39)))</formula>
    </cfRule>
    <cfRule type="containsText" dxfId="349" priority="1571" operator="containsText" text="Very Unsatisfactory or Very Inadequate">
      <formula>NOT(ISERROR(SEARCH("Very Unsatisfactory or Very Inadequate",N39)))</formula>
    </cfRule>
    <cfRule type="containsText" dxfId="348" priority="1572" operator="containsText" text="Unsatisfactory or Inadequate">
      <formula>NOT(ISERROR(SEARCH("Unsatisfactory or Inadequate",N39)))</formula>
    </cfRule>
    <cfRule type="containsText" dxfId="347" priority="1573" operator="containsText" text="Satisfactory to Very Satisfactory">
      <formula>NOT(ISERROR(SEARCH("Satisfactory to Very Satisfactory",N39)))</formula>
    </cfRule>
    <cfRule type="containsText" dxfId="346" priority="1574" operator="containsText" text="Good to Very Good">
      <formula>NOT(ISERROR(SEARCH("Good to Very Good",N39)))</formula>
    </cfRule>
    <cfRule type="containsText" dxfId="345" priority="1575" operator="containsText" text="Excellent to Exceptional">
      <formula>NOT(ISERROR(SEARCH("Excellent to Exceptional",N39)))</formula>
    </cfRule>
    <cfRule type="containsText" dxfId="344" priority="1576" operator="containsText" text="No response">
      <formula>NOT(ISERROR(SEARCH("No response",N39)))</formula>
    </cfRule>
    <cfRule type="containsText" dxfId="343" priority="1577" operator="containsText" text="Very Unsatisfactory or Very Inadequate">
      <formula>NOT(ISERROR(SEARCH("Very Unsatisfactory or Very Inadequate",N39)))</formula>
    </cfRule>
    <cfRule type="containsText" dxfId="342" priority="1578" operator="containsText" text="Unsatisfactory or Inadequate">
      <formula>NOT(ISERROR(SEARCH("Unsatisfactory or Inadequate",N39)))</formula>
    </cfRule>
    <cfRule type="containsText" dxfId="341" priority="1579" operator="containsText" text="Satisfactory to Very Satisfactory">
      <formula>NOT(ISERROR(SEARCH("Satisfactory to Very Satisfactory",N39)))</formula>
    </cfRule>
    <cfRule type="containsText" dxfId="340" priority="1580" operator="containsText" text="Good to Very Good">
      <formula>NOT(ISERROR(SEARCH("Good to Very Good",N39)))</formula>
    </cfRule>
    <cfRule type="containsText" dxfId="339" priority="1581" operator="containsText" text="Excellent to Exceptional">
      <formula>NOT(ISERROR(SEARCH("Excellent to Exceptional",N39)))</formula>
    </cfRule>
    <cfRule type="containsText" dxfId="338" priority="1582" operator="containsText" text="No response">
      <formula>NOT(ISERROR(SEARCH("No response",N39)))</formula>
    </cfRule>
    <cfRule type="containsText" dxfId="337" priority="1583" operator="containsText" text="Very Unsatisfactory or Very Inadequate">
      <formula>NOT(ISERROR(SEARCH("Very Unsatisfactory or Very Inadequate",N39)))</formula>
    </cfRule>
    <cfRule type="containsText" dxfId="336" priority="1584" operator="containsText" text="Unsatisfactory or Inadequate">
      <formula>NOT(ISERROR(SEARCH("Unsatisfactory or Inadequate",N39)))</formula>
    </cfRule>
    <cfRule type="containsText" dxfId="335" priority="1585" operator="containsText" text="FAIL">
      <formula>NOT(ISERROR(SEARCH("FAIL",N39)))</formula>
    </cfRule>
    <cfRule type="containsText" dxfId="334" priority="1586" operator="containsText" text="PASS">
      <formula>NOT(ISERROR(SEARCH("PASS",N39)))</formula>
    </cfRule>
  </conditionalFormatting>
  <conditionalFormatting sqref="N41">
    <cfRule type="containsText" dxfId="333" priority="51" operator="containsText" text="FAIL">
      <formula>NOT(ISERROR(SEARCH("FAIL",N41)))</formula>
    </cfRule>
    <cfRule type="containsText" dxfId="332" priority="52" operator="containsText" text="PASS">
      <formula>NOT(ISERROR(SEARCH("PASS",N41)))</formula>
    </cfRule>
  </conditionalFormatting>
  <conditionalFormatting sqref="N47:N48">
    <cfRule type="containsText" dxfId="331" priority="1307" operator="containsText" text="Satisfactory to Very Satisfactory">
      <formula>NOT(ISERROR(SEARCH("Satisfactory to Very Satisfactory",N47)))</formula>
    </cfRule>
    <cfRule type="containsText" dxfId="330" priority="1308" operator="containsText" text="Good to Very Good">
      <formula>NOT(ISERROR(SEARCH("Good to Very Good",N47)))</formula>
    </cfRule>
    <cfRule type="containsText" dxfId="329" priority="1309" operator="containsText" text="Excellent to Exceptional">
      <formula>NOT(ISERROR(SEARCH("Excellent to Exceptional",N47)))</formula>
    </cfRule>
    <cfRule type="containsText" dxfId="328" priority="1310" operator="containsText" text="No response">
      <formula>NOT(ISERROR(SEARCH("No response",N47)))</formula>
    </cfRule>
    <cfRule type="containsText" dxfId="327" priority="1311" operator="containsText" text="Very Unsatisfactory or Very Inadequate">
      <formula>NOT(ISERROR(SEARCH("Very Unsatisfactory or Very Inadequate",N47)))</formula>
    </cfRule>
    <cfRule type="containsText" dxfId="326" priority="1312" operator="containsText" text="Unsatisfactory or Inadequate">
      <formula>NOT(ISERROR(SEARCH("Unsatisfactory or Inadequate",N47)))</formula>
    </cfRule>
    <cfRule type="containsText" dxfId="325" priority="1313" operator="containsText" text="Satisfactory to Very Satisfactory">
      <formula>NOT(ISERROR(SEARCH("Satisfactory to Very Satisfactory",N47)))</formula>
    </cfRule>
    <cfRule type="containsText" dxfId="324" priority="1314" operator="containsText" text="Good to Very Good">
      <formula>NOT(ISERROR(SEARCH("Good to Very Good",N47)))</formula>
    </cfRule>
    <cfRule type="containsText" dxfId="323" priority="1315" operator="containsText" text="Excellent to Exceptional">
      <formula>NOT(ISERROR(SEARCH("Excellent to Exceptional",N47)))</formula>
    </cfRule>
    <cfRule type="containsText" dxfId="322" priority="1316" operator="containsText" text="No response">
      <formula>NOT(ISERROR(SEARCH("No response",N47)))</formula>
    </cfRule>
    <cfRule type="containsText" dxfId="321" priority="1317" operator="containsText" text="Very Unsatisfactory or Very Inadequate">
      <formula>NOT(ISERROR(SEARCH("Very Unsatisfactory or Very Inadequate",N47)))</formula>
    </cfRule>
    <cfRule type="containsText" dxfId="320" priority="1318" operator="containsText" text="Unsatisfactory or Inadequate">
      <formula>NOT(ISERROR(SEARCH("Unsatisfactory or Inadequate",N47)))</formula>
    </cfRule>
    <cfRule type="containsText" dxfId="319" priority="1319" operator="containsText" text="Satisfactory to Very Satisfactory">
      <formula>NOT(ISERROR(SEARCH("Satisfactory to Very Satisfactory",N47)))</formula>
    </cfRule>
    <cfRule type="containsText" dxfId="318" priority="1320" operator="containsText" text="Good to Very Good">
      <formula>NOT(ISERROR(SEARCH("Good to Very Good",N47)))</formula>
    </cfRule>
    <cfRule type="containsText" dxfId="317" priority="1321" operator="containsText" text="Excellent to Exceptional">
      <formula>NOT(ISERROR(SEARCH("Excellent to Exceptional",N47)))</formula>
    </cfRule>
    <cfRule type="containsText" dxfId="316" priority="1322" operator="containsText" text="No response">
      <formula>NOT(ISERROR(SEARCH("No response",N47)))</formula>
    </cfRule>
    <cfRule type="containsText" dxfId="315" priority="1323" operator="containsText" text="Very Unsatisfactory or Very Inadequate">
      <formula>NOT(ISERROR(SEARCH("Very Unsatisfactory or Very Inadequate",N47)))</formula>
    </cfRule>
    <cfRule type="containsText" dxfId="314" priority="1324" operator="containsText" text="Unsatisfactory or Inadequate">
      <formula>NOT(ISERROR(SEARCH("Unsatisfactory or Inadequate",N47)))</formula>
    </cfRule>
    <cfRule type="containsText" dxfId="313" priority="1325" operator="containsText" text="FAIL">
      <formula>NOT(ISERROR(SEARCH("FAIL",N47)))</formula>
    </cfRule>
    <cfRule type="containsText" dxfId="312" priority="1326" operator="containsText" text="PASS">
      <formula>NOT(ISERROR(SEARCH("PASS",N47)))</formula>
    </cfRule>
  </conditionalFormatting>
  <conditionalFormatting sqref="N47:N50">
    <cfRule type="containsText" dxfId="311" priority="1293" operator="containsText" text="Satisfactory to Very Satisfactory">
      <formula>NOT(ISERROR(SEARCH("Satisfactory to Very Satisfactory",N47)))</formula>
    </cfRule>
    <cfRule type="containsText" dxfId="310" priority="1294" operator="containsText" text="Good to Very Good">
      <formula>NOT(ISERROR(SEARCH("Good to Very Good",N47)))</formula>
    </cfRule>
    <cfRule type="containsText" dxfId="309" priority="1295" operator="containsText" text="Excellent to Exceptional">
      <formula>NOT(ISERROR(SEARCH("Excellent to Exceptional",N47)))</formula>
    </cfRule>
    <cfRule type="containsText" dxfId="308" priority="1296" operator="containsText" text="No response">
      <formula>NOT(ISERROR(SEARCH("No response",N47)))</formula>
    </cfRule>
    <cfRule type="containsText" dxfId="307" priority="1297" operator="containsText" text="Very Unsatisfactory or Very Inadequate">
      <formula>NOT(ISERROR(SEARCH("Very Unsatisfactory or Very Inadequate",N47)))</formula>
    </cfRule>
    <cfRule type="containsText" dxfId="306" priority="1298" operator="containsText" text="Unsatisfactory or Inadequate">
      <formula>NOT(ISERROR(SEARCH("Unsatisfactory or Inadequate",N47)))</formula>
    </cfRule>
  </conditionalFormatting>
  <conditionalFormatting sqref="N49:N50">
    <cfRule type="containsText" dxfId="305" priority="1275" operator="containsText" text="Satisfactory to Very Satisfactory">
      <formula>NOT(ISERROR(SEARCH("Satisfactory to Very Satisfactory",N49)))</formula>
    </cfRule>
    <cfRule type="containsText" dxfId="304" priority="1276" operator="containsText" text="Good to Very Good">
      <formula>NOT(ISERROR(SEARCH("Good to Very Good",N49)))</formula>
    </cfRule>
    <cfRule type="containsText" dxfId="303" priority="1277" operator="containsText" text="Excellent to Exceptional">
      <formula>NOT(ISERROR(SEARCH("Excellent to Exceptional",N49)))</formula>
    </cfRule>
    <cfRule type="containsText" dxfId="302" priority="1278" operator="containsText" text="No response">
      <formula>NOT(ISERROR(SEARCH("No response",N49)))</formula>
    </cfRule>
    <cfRule type="containsText" dxfId="301" priority="1279" operator="containsText" text="Very Unsatisfactory or Very Inadequate">
      <formula>NOT(ISERROR(SEARCH("Very Unsatisfactory or Very Inadequate",N49)))</formula>
    </cfRule>
    <cfRule type="containsText" dxfId="300" priority="1280" operator="containsText" text="Unsatisfactory or Inadequate">
      <formula>NOT(ISERROR(SEARCH("Unsatisfactory or Inadequate",N49)))</formula>
    </cfRule>
    <cfRule type="containsText" dxfId="299" priority="1281" operator="containsText" text="Satisfactory to Very Satisfactory">
      <formula>NOT(ISERROR(SEARCH("Satisfactory to Very Satisfactory",N49)))</formula>
    </cfRule>
    <cfRule type="containsText" dxfId="298" priority="1282" operator="containsText" text="Good to Very Good">
      <formula>NOT(ISERROR(SEARCH("Good to Very Good",N49)))</formula>
    </cfRule>
    <cfRule type="containsText" dxfId="297" priority="1283" operator="containsText" text="Excellent to Exceptional">
      <formula>NOT(ISERROR(SEARCH("Excellent to Exceptional",N49)))</formula>
    </cfRule>
    <cfRule type="containsText" dxfId="296" priority="1284" operator="containsText" text="No response">
      <formula>NOT(ISERROR(SEARCH("No response",N49)))</formula>
    </cfRule>
    <cfRule type="containsText" dxfId="295" priority="1285" operator="containsText" text="Very Unsatisfactory or Very Inadequate">
      <formula>NOT(ISERROR(SEARCH("Very Unsatisfactory or Very Inadequate",N49)))</formula>
    </cfRule>
    <cfRule type="containsText" dxfId="294" priority="1286" operator="containsText" text="Unsatisfactory or Inadequate">
      <formula>NOT(ISERROR(SEARCH("Unsatisfactory or Inadequate",N49)))</formula>
    </cfRule>
    <cfRule type="containsText" dxfId="293" priority="1287" operator="containsText" text="Satisfactory to Very Satisfactory">
      <formula>NOT(ISERROR(SEARCH("Satisfactory to Very Satisfactory",N49)))</formula>
    </cfRule>
    <cfRule type="containsText" dxfId="292" priority="1288" operator="containsText" text="Good to Very Good">
      <formula>NOT(ISERROR(SEARCH("Good to Very Good",N49)))</formula>
    </cfRule>
    <cfRule type="containsText" dxfId="291" priority="1289" operator="containsText" text="Excellent to Exceptional">
      <formula>NOT(ISERROR(SEARCH("Excellent to Exceptional",N49)))</formula>
    </cfRule>
    <cfRule type="containsText" dxfId="290" priority="1290" operator="containsText" text="No response">
      <formula>NOT(ISERROR(SEARCH("No response",N49)))</formula>
    </cfRule>
    <cfRule type="containsText" dxfId="289" priority="1291" operator="containsText" text="Very Unsatisfactory or Very Inadequate">
      <formula>NOT(ISERROR(SEARCH("Very Unsatisfactory or Very Inadequate",N49)))</formula>
    </cfRule>
    <cfRule type="containsText" dxfId="288" priority="1292" operator="containsText" text="Unsatisfactory or Inadequate">
      <formula>NOT(ISERROR(SEARCH("Unsatisfactory or Inadequate",N49)))</formula>
    </cfRule>
    <cfRule type="containsText" dxfId="287" priority="1299" operator="containsText" text="FAIL">
      <formula>NOT(ISERROR(SEARCH("FAIL",N49)))</formula>
    </cfRule>
    <cfRule type="containsText" dxfId="286" priority="1300" operator="containsText" text="PASS">
      <formula>NOT(ISERROR(SEARCH("PASS",N49)))</formula>
    </cfRule>
  </conditionalFormatting>
  <conditionalFormatting sqref="N51">
    <cfRule type="containsText" dxfId="285" priority="519" operator="containsText" text="FAIL">
      <formula>NOT(ISERROR(SEARCH("FAIL",N51)))</formula>
    </cfRule>
    <cfRule type="containsText" dxfId="284" priority="520" operator="containsText" text="PASS">
      <formula>NOT(ISERROR(SEARCH("PASS",N51)))</formula>
    </cfRule>
  </conditionalFormatting>
  <conditionalFormatting sqref="N57:N58">
    <cfRule type="containsText" dxfId="283" priority="995" operator="containsText" text="Satisfactory to Very Satisfactory">
      <formula>NOT(ISERROR(SEARCH("Satisfactory to Very Satisfactory",N57)))</formula>
    </cfRule>
    <cfRule type="containsText" dxfId="282" priority="996" operator="containsText" text="Good to Very Good">
      <formula>NOT(ISERROR(SEARCH("Good to Very Good",N57)))</formula>
    </cfRule>
    <cfRule type="containsText" dxfId="281" priority="997" operator="containsText" text="Excellent to Exceptional">
      <formula>NOT(ISERROR(SEARCH("Excellent to Exceptional",N57)))</formula>
    </cfRule>
    <cfRule type="containsText" dxfId="280" priority="998" operator="containsText" text="No response">
      <formula>NOT(ISERROR(SEARCH("No response",N57)))</formula>
    </cfRule>
    <cfRule type="containsText" dxfId="279" priority="999" operator="containsText" text="Very Unsatisfactory or Very Inadequate">
      <formula>NOT(ISERROR(SEARCH("Very Unsatisfactory or Very Inadequate",N57)))</formula>
    </cfRule>
    <cfRule type="containsText" dxfId="278" priority="1000" operator="containsText" text="Unsatisfactory or Inadequate">
      <formula>NOT(ISERROR(SEARCH("Unsatisfactory or Inadequate",N57)))</formula>
    </cfRule>
    <cfRule type="containsText" dxfId="277" priority="1001" operator="containsText" text="Satisfactory to Very Satisfactory">
      <formula>NOT(ISERROR(SEARCH("Satisfactory to Very Satisfactory",N57)))</formula>
    </cfRule>
    <cfRule type="containsText" dxfId="276" priority="1002" operator="containsText" text="Good to Very Good">
      <formula>NOT(ISERROR(SEARCH("Good to Very Good",N57)))</formula>
    </cfRule>
    <cfRule type="containsText" dxfId="275" priority="1003" operator="containsText" text="Excellent to Exceptional">
      <formula>NOT(ISERROR(SEARCH("Excellent to Exceptional",N57)))</formula>
    </cfRule>
    <cfRule type="containsText" dxfId="274" priority="1004" operator="containsText" text="No response">
      <formula>NOT(ISERROR(SEARCH("No response",N57)))</formula>
    </cfRule>
    <cfRule type="containsText" dxfId="273" priority="1005" operator="containsText" text="Very Unsatisfactory or Very Inadequate">
      <formula>NOT(ISERROR(SEARCH("Very Unsatisfactory or Very Inadequate",N57)))</formula>
    </cfRule>
    <cfRule type="containsText" dxfId="272" priority="1006" operator="containsText" text="Unsatisfactory or Inadequate">
      <formula>NOT(ISERROR(SEARCH("Unsatisfactory or Inadequate",N57)))</formula>
    </cfRule>
    <cfRule type="containsText" dxfId="271" priority="1007" operator="containsText" text="Satisfactory to Very Satisfactory">
      <formula>NOT(ISERROR(SEARCH("Satisfactory to Very Satisfactory",N57)))</formula>
    </cfRule>
    <cfRule type="containsText" dxfId="270" priority="1008" operator="containsText" text="Good to Very Good">
      <formula>NOT(ISERROR(SEARCH("Good to Very Good",N57)))</formula>
    </cfRule>
    <cfRule type="containsText" dxfId="269" priority="1009" operator="containsText" text="Excellent to Exceptional">
      <formula>NOT(ISERROR(SEARCH("Excellent to Exceptional",N57)))</formula>
    </cfRule>
    <cfRule type="containsText" dxfId="268" priority="1010" operator="containsText" text="No response">
      <formula>NOT(ISERROR(SEARCH("No response",N57)))</formula>
    </cfRule>
    <cfRule type="containsText" dxfId="267" priority="1011" operator="containsText" text="Very Unsatisfactory or Very Inadequate">
      <formula>NOT(ISERROR(SEARCH("Very Unsatisfactory or Very Inadequate",N57)))</formula>
    </cfRule>
    <cfRule type="containsText" dxfId="266" priority="1012" operator="containsText" text="Unsatisfactory or Inadequate">
      <formula>NOT(ISERROR(SEARCH("Unsatisfactory or Inadequate",N57)))</formula>
    </cfRule>
    <cfRule type="containsText" dxfId="265" priority="1013" operator="containsText" text="FAIL">
      <formula>NOT(ISERROR(SEARCH("FAIL",N57)))</formula>
    </cfRule>
    <cfRule type="containsText" dxfId="264" priority="1014" operator="containsText" text="PASS">
      <formula>NOT(ISERROR(SEARCH("PASS",N57)))</formula>
    </cfRule>
  </conditionalFormatting>
  <conditionalFormatting sqref="N57:N59">
    <cfRule type="containsText" dxfId="263" priority="981" operator="containsText" text="Satisfactory to Very Satisfactory">
      <formula>NOT(ISERROR(SEARCH("Satisfactory to Very Satisfactory",N57)))</formula>
    </cfRule>
    <cfRule type="containsText" dxfId="262" priority="982" operator="containsText" text="Good to Very Good">
      <formula>NOT(ISERROR(SEARCH("Good to Very Good",N57)))</formula>
    </cfRule>
    <cfRule type="containsText" dxfId="261" priority="983" operator="containsText" text="Excellent to Exceptional">
      <formula>NOT(ISERROR(SEARCH("Excellent to Exceptional",N57)))</formula>
    </cfRule>
    <cfRule type="containsText" dxfId="260" priority="984" operator="containsText" text="No response">
      <formula>NOT(ISERROR(SEARCH("No response",N57)))</formula>
    </cfRule>
    <cfRule type="containsText" dxfId="259" priority="985" operator="containsText" text="Very Unsatisfactory or Very Inadequate">
      <formula>NOT(ISERROR(SEARCH("Very Unsatisfactory or Very Inadequate",N57)))</formula>
    </cfRule>
    <cfRule type="containsText" dxfId="258" priority="986" operator="containsText" text="Unsatisfactory or Inadequate">
      <formula>NOT(ISERROR(SEARCH("Unsatisfactory or Inadequate",N57)))</formula>
    </cfRule>
  </conditionalFormatting>
  <conditionalFormatting sqref="N59">
    <cfRule type="containsText" dxfId="257" priority="963" operator="containsText" text="Satisfactory to Very Satisfactory">
      <formula>NOT(ISERROR(SEARCH("Satisfactory to Very Satisfactory",N59)))</formula>
    </cfRule>
    <cfRule type="containsText" dxfId="256" priority="964" operator="containsText" text="Good to Very Good">
      <formula>NOT(ISERROR(SEARCH("Good to Very Good",N59)))</formula>
    </cfRule>
    <cfRule type="containsText" dxfId="255" priority="965" operator="containsText" text="Excellent to Exceptional">
      <formula>NOT(ISERROR(SEARCH("Excellent to Exceptional",N59)))</formula>
    </cfRule>
    <cfRule type="containsText" dxfId="254" priority="966" operator="containsText" text="No response">
      <formula>NOT(ISERROR(SEARCH("No response",N59)))</formula>
    </cfRule>
    <cfRule type="containsText" dxfId="253" priority="967" operator="containsText" text="Very Unsatisfactory or Very Inadequate">
      <formula>NOT(ISERROR(SEARCH("Very Unsatisfactory or Very Inadequate",N59)))</formula>
    </cfRule>
    <cfRule type="containsText" dxfId="252" priority="968" operator="containsText" text="Unsatisfactory or Inadequate">
      <formula>NOT(ISERROR(SEARCH("Unsatisfactory or Inadequate",N59)))</formula>
    </cfRule>
    <cfRule type="containsText" dxfId="251" priority="969" operator="containsText" text="Satisfactory to Very Satisfactory">
      <formula>NOT(ISERROR(SEARCH("Satisfactory to Very Satisfactory",N59)))</formula>
    </cfRule>
    <cfRule type="containsText" dxfId="250" priority="970" operator="containsText" text="Good to Very Good">
      <formula>NOT(ISERROR(SEARCH("Good to Very Good",N59)))</formula>
    </cfRule>
    <cfRule type="containsText" dxfId="249" priority="971" operator="containsText" text="Excellent to Exceptional">
      <formula>NOT(ISERROR(SEARCH("Excellent to Exceptional",N59)))</formula>
    </cfRule>
    <cfRule type="containsText" dxfId="248" priority="972" operator="containsText" text="No response">
      <formula>NOT(ISERROR(SEARCH("No response",N59)))</formula>
    </cfRule>
    <cfRule type="containsText" dxfId="247" priority="973" operator="containsText" text="Very Unsatisfactory or Very Inadequate">
      <formula>NOT(ISERROR(SEARCH("Very Unsatisfactory or Very Inadequate",N59)))</formula>
    </cfRule>
    <cfRule type="containsText" dxfId="246" priority="974" operator="containsText" text="Unsatisfactory or Inadequate">
      <formula>NOT(ISERROR(SEARCH("Unsatisfactory or Inadequate",N59)))</formula>
    </cfRule>
    <cfRule type="containsText" dxfId="245" priority="975" operator="containsText" text="Satisfactory to Very Satisfactory">
      <formula>NOT(ISERROR(SEARCH("Satisfactory to Very Satisfactory",N59)))</formula>
    </cfRule>
    <cfRule type="containsText" dxfId="244" priority="976" operator="containsText" text="Good to Very Good">
      <formula>NOT(ISERROR(SEARCH("Good to Very Good",N59)))</formula>
    </cfRule>
    <cfRule type="containsText" dxfId="243" priority="977" operator="containsText" text="Excellent to Exceptional">
      <formula>NOT(ISERROR(SEARCH("Excellent to Exceptional",N59)))</formula>
    </cfRule>
    <cfRule type="containsText" dxfId="242" priority="978" operator="containsText" text="No response">
      <formula>NOT(ISERROR(SEARCH("No response",N59)))</formula>
    </cfRule>
    <cfRule type="containsText" dxfId="241" priority="979" operator="containsText" text="Very Unsatisfactory or Very Inadequate">
      <formula>NOT(ISERROR(SEARCH("Very Unsatisfactory or Very Inadequate",N59)))</formula>
    </cfRule>
    <cfRule type="containsText" dxfId="240" priority="980" operator="containsText" text="Unsatisfactory or Inadequate">
      <formula>NOT(ISERROR(SEARCH("Unsatisfactory or Inadequate",N59)))</formula>
    </cfRule>
    <cfRule type="containsText" dxfId="239" priority="987" operator="containsText" text="FAIL">
      <formula>NOT(ISERROR(SEARCH("FAIL",N59)))</formula>
    </cfRule>
    <cfRule type="containsText" dxfId="238" priority="988" operator="containsText" text="PASS">
      <formula>NOT(ISERROR(SEARCH("PASS",N59)))</formula>
    </cfRule>
  </conditionalFormatting>
  <conditionalFormatting sqref="N60">
    <cfRule type="containsText" dxfId="237" priority="363" operator="containsText" text="FAIL">
      <formula>NOT(ISERROR(SEARCH("FAIL",N60)))</formula>
    </cfRule>
    <cfRule type="containsText" dxfId="236" priority="364" operator="containsText" text="PASS">
      <formula>NOT(ISERROR(SEARCH("PASS",N60)))</formula>
    </cfRule>
  </conditionalFormatting>
  <conditionalFormatting sqref="N66:N67">
    <cfRule type="containsText" dxfId="235" priority="683" operator="containsText" text="Satisfactory to Very Satisfactory">
      <formula>NOT(ISERROR(SEARCH("Satisfactory to Very Satisfactory",N66)))</formula>
    </cfRule>
    <cfRule type="containsText" dxfId="234" priority="684" operator="containsText" text="Good to Very Good">
      <formula>NOT(ISERROR(SEARCH("Good to Very Good",N66)))</formula>
    </cfRule>
    <cfRule type="containsText" dxfId="233" priority="685" operator="containsText" text="Excellent to Exceptional">
      <formula>NOT(ISERROR(SEARCH("Excellent to Exceptional",N66)))</formula>
    </cfRule>
    <cfRule type="containsText" dxfId="232" priority="686" operator="containsText" text="No response">
      <formula>NOT(ISERROR(SEARCH("No response",N66)))</formula>
    </cfRule>
    <cfRule type="containsText" dxfId="231" priority="687" operator="containsText" text="Very Unsatisfactory or Very Inadequate">
      <formula>NOT(ISERROR(SEARCH("Very Unsatisfactory or Very Inadequate",N66)))</formula>
    </cfRule>
    <cfRule type="containsText" dxfId="230" priority="688" operator="containsText" text="Unsatisfactory or Inadequate">
      <formula>NOT(ISERROR(SEARCH("Unsatisfactory or Inadequate",N66)))</formula>
    </cfRule>
    <cfRule type="containsText" dxfId="229" priority="689" operator="containsText" text="Satisfactory to Very Satisfactory">
      <formula>NOT(ISERROR(SEARCH("Satisfactory to Very Satisfactory",N66)))</formula>
    </cfRule>
    <cfRule type="containsText" dxfId="228" priority="690" operator="containsText" text="Good to Very Good">
      <formula>NOT(ISERROR(SEARCH("Good to Very Good",N66)))</formula>
    </cfRule>
    <cfRule type="containsText" dxfId="227" priority="691" operator="containsText" text="Excellent to Exceptional">
      <formula>NOT(ISERROR(SEARCH("Excellent to Exceptional",N66)))</formula>
    </cfRule>
    <cfRule type="containsText" dxfId="226" priority="692" operator="containsText" text="No response">
      <formula>NOT(ISERROR(SEARCH("No response",N66)))</formula>
    </cfRule>
    <cfRule type="containsText" dxfId="225" priority="693" operator="containsText" text="Very Unsatisfactory or Very Inadequate">
      <formula>NOT(ISERROR(SEARCH("Very Unsatisfactory or Very Inadequate",N66)))</formula>
    </cfRule>
    <cfRule type="containsText" dxfId="224" priority="694" operator="containsText" text="Unsatisfactory or Inadequate">
      <formula>NOT(ISERROR(SEARCH("Unsatisfactory or Inadequate",N66)))</formula>
    </cfRule>
    <cfRule type="containsText" dxfId="223" priority="695" operator="containsText" text="Satisfactory to Very Satisfactory">
      <formula>NOT(ISERROR(SEARCH("Satisfactory to Very Satisfactory",N66)))</formula>
    </cfRule>
    <cfRule type="containsText" dxfId="222" priority="696" operator="containsText" text="Good to Very Good">
      <formula>NOT(ISERROR(SEARCH("Good to Very Good",N66)))</formula>
    </cfRule>
    <cfRule type="containsText" dxfId="221" priority="697" operator="containsText" text="Excellent to Exceptional">
      <formula>NOT(ISERROR(SEARCH("Excellent to Exceptional",N66)))</formula>
    </cfRule>
    <cfRule type="containsText" dxfId="220" priority="698" operator="containsText" text="No response">
      <formula>NOT(ISERROR(SEARCH("No response",N66)))</formula>
    </cfRule>
    <cfRule type="containsText" dxfId="219" priority="699" operator="containsText" text="Very Unsatisfactory or Very Inadequate">
      <formula>NOT(ISERROR(SEARCH("Very Unsatisfactory or Very Inadequate",N66)))</formula>
    </cfRule>
    <cfRule type="containsText" dxfId="218" priority="700" operator="containsText" text="Unsatisfactory or Inadequate">
      <formula>NOT(ISERROR(SEARCH("Unsatisfactory or Inadequate",N66)))</formula>
    </cfRule>
    <cfRule type="containsText" dxfId="217" priority="701" operator="containsText" text="FAIL">
      <formula>NOT(ISERROR(SEARCH("FAIL",N66)))</formula>
    </cfRule>
    <cfRule type="containsText" dxfId="216" priority="702" operator="containsText" text="PASS">
      <formula>NOT(ISERROR(SEARCH("PASS",N66)))</formula>
    </cfRule>
  </conditionalFormatting>
  <conditionalFormatting sqref="N66:N68">
    <cfRule type="containsText" dxfId="215" priority="669" operator="containsText" text="Satisfactory to Very Satisfactory">
      <formula>NOT(ISERROR(SEARCH("Satisfactory to Very Satisfactory",N66)))</formula>
    </cfRule>
    <cfRule type="containsText" dxfId="214" priority="670" operator="containsText" text="Good to Very Good">
      <formula>NOT(ISERROR(SEARCH("Good to Very Good",N66)))</formula>
    </cfRule>
    <cfRule type="containsText" dxfId="213" priority="671" operator="containsText" text="Excellent to Exceptional">
      <formula>NOT(ISERROR(SEARCH("Excellent to Exceptional",N66)))</formula>
    </cfRule>
    <cfRule type="containsText" dxfId="212" priority="672" operator="containsText" text="No response">
      <formula>NOT(ISERROR(SEARCH("No response",N66)))</formula>
    </cfRule>
    <cfRule type="containsText" dxfId="211" priority="673" operator="containsText" text="Very Unsatisfactory or Very Inadequate">
      <formula>NOT(ISERROR(SEARCH("Very Unsatisfactory or Very Inadequate",N66)))</formula>
    </cfRule>
    <cfRule type="containsText" dxfId="210" priority="674" operator="containsText" text="Unsatisfactory or Inadequate">
      <formula>NOT(ISERROR(SEARCH("Unsatisfactory or Inadequate",N66)))</formula>
    </cfRule>
  </conditionalFormatting>
  <conditionalFormatting sqref="N68">
    <cfRule type="containsText" dxfId="209" priority="651" operator="containsText" text="Satisfactory to Very Satisfactory">
      <formula>NOT(ISERROR(SEARCH("Satisfactory to Very Satisfactory",N68)))</formula>
    </cfRule>
    <cfRule type="containsText" dxfId="208" priority="652" operator="containsText" text="Good to Very Good">
      <formula>NOT(ISERROR(SEARCH("Good to Very Good",N68)))</formula>
    </cfRule>
    <cfRule type="containsText" dxfId="207" priority="653" operator="containsText" text="Excellent to Exceptional">
      <formula>NOT(ISERROR(SEARCH("Excellent to Exceptional",N68)))</formula>
    </cfRule>
    <cfRule type="containsText" dxfId="206" priority="654" operator="containsText" text="No response">
      <formula>NOT(ISERROR(SEARCH("No response",N68)))</formula>
    </cfRule>
    <cfRule type="containsText" dxfId="205" priority="655" operator="containsText" text="Very Unsatisfactory or Very Inadequate">
      <formula>NOT(ISERROR(SEARCH("Very Unsatisfactory or Very Inadequate",N68)))</formula>
    </cfRule>
    <cfRule type="containsText" dxfId="204" priority="656" operator="containsText" text="Unsatisfactory or Inadequate">
      <formula>NOT(ISERROR(SEARCH("Unsatisfactory or Inadequate",N68)))</formula>
    </cfRule>
    <cfRule type="containsText" dxfId="203" priority="657" operator="containsText" text="Satisfactory to Very Satisfactory">
      <formula>NOT(ISERROR(SEARCH("Satisfactory to Very Satisfactory",N68)))</formula>
    </cfRule>
    <cfRule type="containsText" dxfId="202" priority="658" operator="containsText" text="Good to Very Good">
      <formula>NOT(ISERROR(SEARCH("Good to Very Good",N68)))</formula>
    </cfRule>
    <cfRule type="containsText" dxfId="201" priority="659" operator="containsText" text="Excellent to Exceptional">
      <formula>NOT(ISERROR(SEARCH("Excellent to Exceptional",N68)))</formula>
    </cfRule>
    <cfRule type="containsText" dxfId="200" priority="660" operator="containsText" text="No response">
      <formula>NOT(ISERROR(SEARCH("No response",N68)))</formula>
    </cfRule>
    <cfRule type="containsText" dxfId="199" priority="661" operator="containsText" text="Very Unsatisfactory or Very Inadequate">
      <formula>NOT(ISERROR(SEARCH("Very Unsatisfactory or Very Inadequate",N68)))</formula>
    </cfRule>
    <cfRule type="containsText" dxfId="198" priority="662" operator="containsText" text="Unsatisfactory or Inadequate">
      <formula>NOT(ISERROR(SEARCH("Unsatisfactory or Inadequate",N68)))</formula>
    </cfRule>
    <cfRule type="containsText" dxfId="197" priority="663" operator="containsText" text="Satisfactory to Very Satisfactory">
      <formula>NOT(ISERROR(SEARCH("Satisfactory to Very Satisfactory",N68)))</formula>
    </cfRule>
    <cfRule type="containsText" dxfId="196" priority="664" operator="containsText" text="Good to Very Good">
      <formula>NOT(ISERROR(SEARCH("Good to Very Good",N68)))</formula>
    </cfRule>
    <cfRule type="containsText" dxfId="195" priority="665" operator="containsText" text="Excellent to Exceptional">
      <formula>NOT(ISERROR(SEARCH("Excellent to Exceptional",N68)))</formula>
    </cfRule>
    <cfRule type="containsText" dxfId="194" priority="666" operator="containsText" text="No response">
      <formula>NOT(ISERROR(SEARCH("No response",N68)))</formula>
    </cfRule>
    <cfRule type="containsText" dxfId="193" priority="667" operator="containsText" text="Very Unsatisfactory or Very Inadequate">
      <formula>NOT(ISERROR(SEARCH("Very Unsatisfactory or Very Inadequate",N68)))</formula>
    </cfRule>
    <cfRule type="containsText" dxfId="192" priority="668" operator="containsText" text="Unsatisfactory or Inadequate">
      <formula>NOT(ISERROR(SEARCH("Unsatisfactory or Inadequate",N68)))</formula>
    </cfRule>
    <cfRule type="containsText" dxfId="191" priority="675" operator="containsText" text="FAIL">
      <formula>NOT(ISERROR(SEARCH("FAIL",N68)))</formula>
    </cfRule>
    <cfRule type="containsText" dxfId="190" priority="676" operator="containsText" text="PASS">
      <formula>NOT(ISERROR(SEARCH("PASS",N68)))</formula>
    </cfRule>
  </conditionalFormatting>
  <conditionalFormatting sqref="N69">
    <cfRule type="containsText" dxfId="189" priority="207" operator="containsText" text="FAIL">
      <formula>NOT(ISERROR(SEARCH("FAIL",N69)))</formula>
    </cfRule>
    <cfRule type="containsText" dxfId="188" priority="208" operator="containsText" text="PASS">
      <formula>NOT(ISERROR(SEARCH("PASS",N69)))</formula>
    </cfRule>
  </conditionalFormatting>
  <conditionalFormatting sqref="P39:P40">
    <cfRule type="containsText" dxfId="187" priority="1535" operator="containsText" text="Satisfactory to Very Satisfactory">
      <formula>NOT(ISERROR(SEARCH("Satisfactory to Very Satisfactory",P39)))</formula>
    </cfRule>
    <cfRule type="containsText" dxfId="186" priority="1536" operator="containsText" text="Good to Very Good">
      <formula>NOT(ISERROR(SEARCH("Good to Very Good",P39)))</formula>
    </cfRule>
    <cfRule type="containsText" dxfId="185" priority="1537" operator="containsText" text="Excellent to Exceptional">
      <formula>NOT(ISERROR(SEARCH("Excellent to Exceptional",P39)))</formula>
    </cfRule>
    <cfRule type="containsText" dxfId="184" priority="1538" operator="containsText" text="No response">
      <formula>NOT(ISERROR(SEARCH("No response",P39)))</formula>
    </cfRule>
    <cfRule type="containsText" dxfId="183" priority="1539" operator="containsText" text="Very Unsatisfactory or Very Inadequate">
      <formula>NOT(ISERROR(SEARCH("Very Unsatisfactory or Very Inadequate",P39)))</formula>
    </cfRule>
    <cfRule type="containsText" dxfId="182" priority="1540" operator="containsText" text="Unsatisfactory or Inadequate">
      <formula>NOT(ISERROR(SEARCH("Unsatisfactory or Inadequate",P39)))</formula>
    </cfRule>
    <cfRule type="containsText" dxfId="181" priority="1541" operator="containsText" text="Satisfactory to Very Satisfactory">
      <formula>NOT(ISERROR(SEARCH("Satisfactory to Very Satisfactory",P39)))</formula>
    </cfRule>
    <cfRule type="containsText" dxfId="180" priority="1542" operator="containsText" text="Good to Very Good">
      <formula>NOT(ISERROR(SEARCH("Good to Very Good",P39)))</formula>
    </cfRule>
    <cfRule type="containsText" dxfId="179" priority="1543" operator="containsText" text="Excellent to Exceptional">
      <formula>NOT(ISERROR(SEARCH("Excellent to Exceptional",P39)))</formula>
    </cfRule>
    <cfRule type="containsText" dxfId="178" priority="1544" operator="containsText" text="No response">
      <formula>NOT(ISERROR(SEARCH("No response",P39)))</formula>
    </cfRule>
    <cfRule type="containsText" dxfId="177" priority="1545" operator="containsText" text="Very Unsatisfactory or Very Inadequate">
      <formula>NOT(ISERROR(SEARCH("Very Unsatisfactory or Very Inadequate",P39)))</formula>
    </cfRule>
    <cfRule type="containsText" dxfId="176" priority="1546" operator="containsText" text="Unsatisfactory or Inadequate">
      <formula>NOT(ISERROR(SEARCH("Unsatisfactory or Inadequate",P39)))</formula>
    </cfRule>
    <cfRule type="containsText" dxfId="175" priority="1547" operator="containsText" text="Satisfactory to Very Satisfactory">
      <formula>NOT(ISERROR(SEARCH("Satisfactory to Very Satisfactory",P39)))</formula>
    </cfRule>
    <cfRule type="containsText" dxfId="174" priority="1548" operator="containsText" text="Good to Very Good">
      <formula>NOT(ISERROR(SEARCH("Good to Very Good",P39)))</formula>
    </cfRule>
    <cfRule type="containsText" dxfId="173" priority="1549" operator="containsText" text="Excellent to Exceptional">
      <formula>NOT(ISERROR(SEARCH("Excellent to Exceptional",P39)))</formula>
    </cfRule>
    <cfRule type="containsText" dxfId="172" priority="1550" operator="containsText" text="No response">
      <formula>NOT(ISERROR(SEARCH("No response",P39)))</formula>
    </cfRule>
    <cfRule type="containsText" dxfId="171" priority="1551" operator="containsText" text="Very Unsatisfactory or Very Inadequate">
      <formula>NOT(ISERROR(SEARCH("Very Unsatisfactory or Very Inadequate",P39)))</formula>
    </cfRule>
    <cfRule type="containsText" dxfId="170" priority="1552" operator="containsText" text="Unsatisfactory or Inadequate">
      <formula>NOT(ISERROR(SEARCH("Unsatisfactory or Inadequate",P39)))</formula>
    </cfRule>
    <cfRule type="containsText" dxfId="169" priority="1553" operator="containsText" text="Satisfactory to Very Satisfactory">
      <formula>NOT(ISERROR(SEARCH("Satisfactory to Very Satisfactory",P39)))</formula>
    </cfRule>
    <cfRule type="containsText" dxfId="168" priority="1554" operator="containsText" text="Good to Very Good">
      <formula>NOT(ISERROR(SEARCH("Good to Very Good",P39)))</formula>
    </cfRule>
    <cfRule type="containsText" dxfId="167" priority="1555" operator="containsText" text="Excellent to Exceptional">
      <formula>NOT(ISERROR(SEARCH("Excellent to Exceptional",P39)))</formula>
    </cfRule>
    <cfRule type="containsText" dxfId="166" priority="1556" operator="containsText" text="No response">
      <formula>NOT(ISERROR(SEARCH("No response",P39)))</formula>
    </cfRule>
    <cfRule type="containsText" dxfId="165" priority="1557" operator="containsText" text="Very Unsatisfactory or Very Inadequate">
      <formula>NOT(ISERROR(SEARCH("Very Unsatisfactory or Very Inadequate",P39)))</formula>
    </cfRule>
    <cfRule type="containsText" dxfId="164" priority="1558" operator="containsText" text="Unsatisfactory or Inadequate">
      <formula>NOT(ISERROR(SEARCH("Unsatisfactory or Inadequate",P39)))</formula>
    </cfRule>
    <cfRule type="containsText" dxfId="163" priority="1559" operator="containsText" text="FAIL">
      <formula>NOT(ISERROR(SEARCH("FAIL",P39)))</formula>
    </cfRule>
    <cfRule type="containsText" dxfId="162" priority="1560" operator="containsText" text="PASS">
      <formula>NOT(ISERROR(SEARCH("PASS",P39)))</formula>
    </cfRule>
  </conditionalFormatting>
  <conditionalFormatting sqref="P41">
    <cfRule type="containsText" dxfId="161" priority="25" operator="containsText" text="FAIL">
      <formula>NOT(ISERROR(SEARCH("FAIL",P41)))</formula>
    </cfRule>
    <cfRule type="containsText" dxfId="160" priority="26" operator="containsText" text="PASS">
      <formula>NOT(ISERROR(SEARCH("PASS",P41)))</formula>
    </cfRule>
  </conditionalFormatting>
  <conditionalFormatting sqref="P47:P48">
    <cfRule type="containsText" dxfId="159" priority="1255" operator="containsText" text="Satisfactory to Very Satisfactory">
      <formula>NOT(ISERROR(SEARCH("Satisfactory to Very Satisfactory",P47)))</formula>
    </cfRule>
    <cfRule type="containsText" dxfId="158" priority="1256" operator="containsText" text="Good to Very Good">
      <formula>NOT(ISERROR(SEARCH("Good to Very Good",P47)))</formula>
    </cfRule>
    <cfRule type="containsText" dxfId="157" priority="1257" operator="containsText" text="Excellent to Exceptional">
      <formula>NOT(ISERROR(SEARCH("Excellent to Exceptional",P47)))</formula>
    </cfRule>
    <cfRule type="containsText" dxfId="156" priority="1258" operator="containsText" text="No response">
      <formula>NOT(ISERROR(SEARCH("No response",P47)))</formula>
    </cfRule>
    <cfRule type="containsText" dxfId="155" priority="1259" operator="containsText" text="Very Unsatisfactory or Very Inadequate">
      <formula>NOT(ISERROR(SEARCH("Very Unsatisfactory or Very Inadequate",P47)))</formula>
    </cfRule>
    <cfRule type="containsText" dxfId="154" priority="1260" operator="containsText" text="Unsatisfactory or Inadequate">
      <formula>NOT(ISERROR(SEARCH("Unsatisfactory or Inadequate",P47)))</formula>
    </cfRule>
    <cfRule type="containsText" dxfId="153" priority="1261" operator="containsText" text="Satisfactory to Very Satisfactory">
      <formula>NOT(ISERROR(SEARCH("Satisfactory to Very Satisfactory",P47)))</formula>
    </cfRule>
    <cfRule type="containsText" dxfId="152" priority="1262" operator="containsText" text="Good to Very Good">
      <formula>NOT(ISERROR(SEARCH("Good to Very Good",P47)))</formula>
    </cfRule>
    <cfRule type="containsText" dxfId="151" priority="1263" operator="containsText" text="Excellent to Exceptional">
      <formula>NOT(ISERROR(SEARCH("Excellent to Exceptional",P47)))</formula>
    </cfRule>
    <cfRule type="containsText" dxfId="150" priority="1264" operator="containsText" text="No response">
      <formula>NOT(ISERROR(SEARCH("No response",P47)))</formula>
    </cfRule>
    <cfRule type="containsText" dxfId="149" priority="1265" operator="containsText" text="Very Unsatisfactory or Very Inadequate">
      <formula>NOT(ISERROR(SEARCH("Very Unsatisfactory or Very Inadequate",P47)))</formula>
    </cfRule>
    <cfRule type="containsText" dxfId="148" priority="1266" operator="containsText" text="Unsatisfactory or Inadequate">
      <formula>NOT(ISERROR(SEARCH("Unsatisfactory or Inadequate",P47)))</formula>
    </cfRule>
    <cfRule type="containsText" dxfId="147" priority="1267" operator="containsText" text="Satisfactory to Very Satisfactory">
      <formula>NOT(ISERROR(SEARCH("Satisfactory to Very Satisfactory",P47)))</formula>
    </cfRule>
    <cfRule type="containsText" dxfId="146" priority="1268" operator="containsText" text="Good to Very Good">
      <formula>NOT(ISERROR(SEARCH("Good to Very Good",P47)))</formula>
    </cfRule>
    <cfRule type="containsText" dxfId="145" priority="1269" operator="containsText" text="Excellent to Exceptional">
      <formula>NOT(ISERROR(SEARCH("Excellent to Exceptional",P47)))</formula>
    </cfRule>
    <cfRule type="containsText" dxfId="144" priority="1270" operator="containsText" text="No response">
      <formula>NOT(ISERROR(SEARCH("No response",P47)))</formula>
    </cfRule>
    <cfRule type="containsText" dxfId="143" priority="1271" operator="containsText" text="Very Unsatisfactory or Very Inadequate">
      <formula>NOT(ISERROR(SEARCH("Very Unsatisfactory or Very Inadequate",P47)))</formula>
    </cfRule>
    <cfRule type="containsText" dxfId="142" priority="1272" operator="containsText" text="Unsatisfactory or Inadequate">
      <formula>NOT(ISERROR(SEARCH("Unsatisfactory or Inadequate",P47)))</formula>
    </cfRule>
    <cfRule type="containsText" dxfId="141" priority="1273" operator="containsText" text="FAIL">
      <formula>NOT(ISERROR(SEARCH("FAIL",P47)))</formula>
    </cfRule>
    <cfRule type="containsText" dxfId="140" priority="1274" operator="containsText" text="PASS">
      <formula>NOT(ISERROR(SEARCH("PASS",P47)))</formula>
    </cfRule>
  </conditionalFormatting>
  <conditionalFormatting sqref="P47:P50">
    <cfRule type="containsText" dxfId="139" priority="1241" operator="containsText" text="Satisfactory to Very Satisfactory">
      <formula>NOT(ISERROR(SEARCH("Satisfactory to Very Satisfactory",P47)))</formula>
    </cfRule>
    <cfRule type="containsText" dxfId="138" priority="1242" operator="containsText" text="Good to Very Good">
      <formula>NOT(ISERROR(SEARCH("Good to Very Good",P47)))</formula>
    </cfRule>
    <cfRule type="containsText" dxfId="137" priority="1243" operator="containsText" text="Excellent to Exceptional">
      <formula>NOT(ISERROR(SEARCH("Excellent to Exceptional",P47)))</formula>
    </cfRule>
    <cfRule type="containsText" dxfId="136" priority="1244" operator="containsText" text="No response">
      <formula>NOT(ISERROR(SEARCH("No response",P47)))</formula>
    </cfRule>
    <cfRule type="containsText" dxfId="135" priority="1245" operator="containsText" text="Very Unsatisfactory or Very Inadequate">
      <formula>NOT(ISERROR(SEARCH("Very Unsatisfactory or Very Inadequate",P47)))</formula>
    </cfRule>
    <cfRule type="containsText" dxfId="134" priority="1246" operator="containsText" text="Unsatisfactory or Inadequate">
      <formula>NOT(ISERROR(SEARCH("Unsatisfactory or Inadequate",P47)))</formula>
    </cfRule>
  </conditionalFormatting>
  <conditionalFormatting sqref="P49:P50">
    <cfRule type="containsText" dxfId="133" priority="1223" operator="containsText" text="Satisfactory to Very Satisfactory">
      <formula>NOT(ISERROR(SEARCH("Satisfactory to Very Satisfactory",P49)))</formula>
    </cfRule>
    <cfRule type="containsText" dxfId="132" priority="1224" operator="containsText" text="Good to Very Good">
      <formula>NOT(ISERROR(SEARCH("Good to Very Good",P49)))</formula>
    </cfRule>
    <cfRule type="containsText" dxfId="131" priority="1225" operator="containsText" text="Excellent to Exceptional">
      <formula>NOT(ISERROR(SEARCH("Excellent to Exceptional",P49)))</formula>
    </cfRule>
    <cfRule type="containsText" dxfId="130" priority="1226" operator="containsText" text="No response">
      <formula>NOT(ISERROR(SEARCH("No response",P49)))</formula>
    </cfRule>
    <cfRule type="containsText" dxfId="129" priority="1227" operator="containsText" text="Very Unsatisfactory or Very Inadequate">
      <formula>NOT(ISERROR(SEARCH("Very Unsatisfactory or Very Inadequate",P49)))</formula>
    </cfRule>
    <cfRule type="containsText" dxfId="128" priority="1228" operator="containsText" text="Unsatisfactory or Inadequate">
      <formula>NOT(ISERROR(SEARCH("Unsatisfactory or Inadequate",P49)))</formula>
    </cfRule>
    <cfRule type="containsText" dxfId="127" priority="1229" operator="containsText" text="Satisfactory to Very Satisfactory">
      <formula>NOT(ISERROR(SEARCH("Satisfactory to Very Satisfactory",P49)))</formula>
    </cfRule>
    <cfRule type="containsText" dxfId="126" priority="1230" operator="containsText" text="Good to Very Good">
      <formula>NOT(ISERROR(SEARCH("Good to Very Good",P49)))</formula>
    </cfRule>
    <cfRule type="containsText" dxfId="125" priority="1231" operator="containsText" text="Excellent to Exceptional">
      <formula>NOT(ISERROR(SEARCH("Excellent to Exceptional",P49)))</formula>
    </cfRule>
    <cfRule type="containsText" dxfId="124" priority="1232" operator="containsText" text="No response">
      <formula>NOT(ISERROR(SEARCH("No response",P49)))</formula>
    </cfRule>
    <cfRule type="containsText" dxfId="123" priority="1233" operator="containsText" text="Very Unsatisfactory or Very Inadequate">
      <formula>NOT(ISERROR(SEARCH("Very Unsatisfactory or Very Inadequate",P49)))</formula>
    </cfRule>
    <cfRule type="containsText" dxfId="122" priority="1234" operator="containsText" text="Unsatisfactory or Inadequate">
      <formula>NOT(ISERROR(SEARCH("Unsatisfactory or Inadequate",P49)))</formula>
    </cfRule>
    <cfRule type="containsText" dxfId="121" priority="1235" operator="containsText" text="Satisfactory to Very Satisfactory">
      <formula>NOT(ISERROR(SEARCH("Satisfactory to Very Satisfactory",P49)))</formula>
    </cfRule>
    <cfRule type="containsText" dxfId="120" priority="1236" operator="containsText" text="Good to Very Good">
      <formula>NOT(ISERROR(SEARCH("Good to Very Good",P49)))</formula>
    </cfRule>
    <cfRule type="containsText" dxfId="119" priority="1237" operator="containsText" text="Excellent to Exceptional">
      <formula>NOT(ISERROR(SEARCH("Excellent to Exceptional",P49)))</formula>
    </cfRule>
    <cfRule type="containsText" dxfId="118" priority="1238" operator="containsText" text="No response">
      <formula>NOT(ISERROR(SEARCH("No response",P49)))</formula>
    </cfRule>
    <cfRule type="containsText" dxfId="117" priority="1239" operator="containsText" text="Very Unsatisfactory or Very Inadequate">
      <formula>NOT(ISERROR(SEARCH("Very Unsatisfactory or Very Inadequate",P49)))</formula>
    </cfRule>
    <cfRule type="containsText" dxfId="116" priority="1240" operator="containsText" text="Unsatisfactory or Inadequate">
      <formula>NOT(ISERROR(SEARCH("Unsatisfactory or Inadequate",P49)))</formula>
    </cfRule>
    <cfRule type="containsText" dxfId="115" priority="1247" operator="containsText" text="FAIL">
      <formula>NOT(ISERROR(SEARCH("FAIL",P49)))</formula>
    </cfRule>
    <cfRule type="containsText" dxfId="114" priority="1248" operator="containsText" text="PASS">
      <formula>NOT(ISERROR(SEARCH("PASS",P49)))</formula>
    </cfRule>
  </conditionalFormatting>
  <conditionalFormatting sqref="P51">
    <cfRule type="containsText" dxfId="113" priority="493" operator="containsText" text="FAIL">
      <formula>NOT(ISERROR(SEARCH("FAIL",P51)))</formula>
    </cfRule>
    <cfRule type="containsText" dxfId="112" priority="494" operator="containsText" text="PASS">
      <formula>NOT(ISERROR(SEARCH("PASS",P51)))</formula>
    </cfRule>
  </conditionalFormatting>
  <conditionalFormatting sqref="P57:P58">
    <cfRule type="containsText" dxfId="111" priority="943" operator="containsText" text="Satisfactory to Very Satisfactory">
      <formula>NOT(ISERROR(SEARCH("Satisfactory to Very Satisfactory",P57)))</formula>
    </cfRule>
    <cfRule type="containsText" dxfId="110" priority="944" operator="containsText" text="Good to Very Good">
      <formula>NOT(ISERROR(SEARCH("Good to Very Good",P57)))</formula>
    </cfRule>
    <cfRule type="containsText" dxfId="109" priority="945" operator="containsText" text="Excellent to Exceptional">
      <formula>NOT(ISERROR(SEARCH("Excellent to Exceptional",P57)))</formula>
    </cfRule>
    <cfRule type="containsText" dxfId="108" priority="946" operator="containsText" text="No response">
      <formula>NOT(ISERROR(SEARCH("No response",P57)))</formula>
    </cfRule>
    <cfRule type="containsText" dxfId="107" priority="947" operator="containsText" text="Very Unsatisfactory or Very Inadequate">
      <formula>NOT(ISERROR(SEARCH("Very Unsatisfactory or Very Inadequate",P57)))</formula>
    </cfRule>
    <cfRule type="containsText" dxfId="106" priority="948" operator="containsText" text="Unsatisfactory or Inadequate">
      <formula>NOT(ISERROR(SEARCH("Unsatisfactory or Inadequate",P57)))</formula>
    </cfRule>
    <cfRule type="containsText" dxfId="105" priority="949" operator="containsText" text="Satisfactory to Very Satisfactory">
      <formula>NOT(ISERROR(SEARCH("Satisfactory to Very Satisfactory",P57)))</formula>
    </cfRule>
    <cfRule type="containsText" dxfId="104" priority="950" operator="containsText" text="Good to Very Good">
      <formula>NOT(ISERROR(SEARCH("Good to Very Good",P57)))</formula>
    </cfRule>
    <cfRule type="containsText" dxfId="103" priority="951" operator="containsText" text="Excellent to Exceptional">
      <formula>NOT(ISERROR(SEARCH("Excellent to Exceptional",P57)))</formula>
    </cfRule>
    <cfRule type="containsText" dxfId="102" priority="952" operator="containsText" text="No response">
      <formula>NOT(ISERROR(SEARCH("No response",P57)))</formula>
    </cfRule>
    <cfRule type="containsText" dxfId="101" priority="953" operator="containsText" text="Very Unsatisfactory or Very Inadequate">
      <formula>NOT(ISERROR(SEARCH("Very Unsatisfactory or Very Inadequate",P57)))</formula>
    </cfRule>
    <cfRule type="containsText" dxfId="100" priority="954" operator="containsText" text="Unsatisfactory or Inadequate">
      <formula>NOT(ISERROR(SEARCH("Unsatisfactory or Inadequate",P57)))</formula>
    </cfRule>
    <cfRule type="containsText" dxfId="99" priority="955" operator="containsText" text="Satisfactory to Very Satisfactory">
      <formula>NOT(ISERROR(SEARCH("Satisfactory to Very Satisfactory",P57)))</formula>
    </cfRule>
    <cfRule type="containsText" dxfId="98" priority="956" operator="containsText" text="Good to Very Good">
      <formula>NOT(ISERROR(SEARCH("Good to Very Good",P57)))</formula>
    </cfRule>
    <cfRule type="containsText" dxfId="97" priority="957" operator="containsText" text="Excellent to Exceptional">
      <formula>NOT(ISERROR(SEARCH("Excellent to Exceptional",P57)))</formula>
    </cfRule>
    <cfRule type="containsText" dxfId="96" priority="958" operator="containsText" text="No response">
      <formula>NOT(ISERROR(SEARCH("No response",P57)))</formula>
    </cfRule>
    <cfRule type="containsText" dxfId="95" priority="959" operator="containsText" text="Very Unsatisfactory or Very Inadequate">
      <formula>NOT(ISERROR(SEARCH("Very Unsatisfactory or Very Inadequate",P57)))</formula>
    </cfRule>
    <cfRule type="containsText" dxfId="94" priority="960" operator="containsText" text="Unsatisfactory or Inadequate">
      <formula>NOT(ISERROR(SEARCH("Unsatisfactory or Inadequate",P57)))</formula>
    </cfRule>
    <cfRule type="containsText" dxfId="93" priority="961" operator="containsText" text="FAIL">
      <formula>NOT(ISERROR(SEARCH("FAIL",P57)))</formula>
    </cfRule>
    <cfRule type="containsText" dxfId="92" priority="962" operator="containsText" text="PASS">
      <formula>NOT(ISERROR(SEARCH("PASS",P57)))</formula>
    </cfRule>
  </conditionalFormatting>
  <conditionalFormatting sqref="P57:P59">
    <cfRule type="containsText" dxfId="91" priority="929" operator="containsText" text="Satisfactory to Very Satisfactory">
      <formula>NOT(ISERROR(SEARCH("Satisfactory to Very Satisfactory",P57)))</formula>
    </cfRule>
    <cfRule type="containsText" dxfId="90" priority="930" operator="containsText" text="Good to Very Good">
      <formula>NOT(ISERROR(SEARCH("Good to Very Good",P57)))</formula>
    </cfRule>
    <cfRule type="containsText" dxfId="89" priority="931" operator="containsText" text="Excellent to Exceptional">
      <formula>NOT(ISERROR(SEARCH("Excellent to Exceptional",P57)))</formula>
    </cfRule>
    <cfRule type="containsText" dxfId="88" priority="932" operator="containsText" text="No response">
      <formula>NOT(ISERROR(SEARCH("No response",P57)))</formula>
    </cfRule>
    <cfRule type="containsText" dxfId="87" priority="933" operator="containsText" text="Very Unsatisfactory or Very Inadequate">
      <formula>NOT(ISERROR(SEARCH("Very Unsatisfactory or Very Inadequate",P57)))</formula>
    </cfRule>
    <cfRule type="containsText" dxfId="86" priority="934" operator="containsText" text="Unsatisfactory or Inadequate">
      <formula>NOT(ISERROR(SEARCH("Unsatisfactory or Inadequate",P57)))</formula>
    </cfRule>
  </conditionalFormatting>
  <conditionalFormatting sqref="P59">
    <cfRule type="containsText" dxfId="85" priority="911" operator="containsText" text="Satisfactory to Very Satisfactory">
      <formula>NOT(ISERROR(SEARCH("Satisfactory to Very Satisfactory",P59)))</formula>
    </cfRule>
    <cfRule type="containsText" dxfId="84" priority="912" operator="containsText" text="Good to Very Good">
      <formula>NOT(ISERROR(SEARCH("Good to Very Good",P59)))</formula>
    </cfRule>
    <cfRule type="containsText" dxfId="83" priority="913" operator="containsText" text="Excellent to Exceptional">
      <formula>NOT(ISERROR(SEARCH("Excellent to Exceptional",P59)))</formula>
    </cfRule>
    <cfRule type="containsText" dxfId="82" priority="914" operator="containsText" text="No response">
      <formula>NOT(ISERROR(SEARCH("No response",P59)))</formula>
    </cfRule>
    <cfRule type="containsText" dxfId="81" priority="915" operator="containsText" text="Very Unsatisfactory or Very Inadequate">
      <formula>NOT(ISERROR(SEARCH("Very Unsatisfactory or Very Inadequate",P59)))</formula>
    </cfRule>
    <cfRule type="containsText" dxfId="80" priority="916" operator="containsText" text="Unsatisfactory or Inadequate">
      <formula>NOT(ISERROR(SEARCH("Unsatisfactory or Inadequate",P59)))</formula>
    </cfRule>
    <cfRule type="containsText" dxfId="79" priority="917" operator="containsText" text="Satisfactory to Very Satisfactory">
      <formula>NOT(ISERROR(SEARCH("Satisfactory to Very Satisfactory",P59)))</formula>
    </cfRule>
    <cfRule type="containsText" dxfId="78" priority="918" operator="containsText" text="Good to Very Good">
      <formula>NOT(ISERROR(SEARCH("Good to Very Good",P59)))</formula>
    </cfRule>
    <cfRule type="containsText" dxfId="77" priority="919" operator="containsText" text="Excellent to Exceptional">
      <formula>NOT(ISERROR(SEARCH("Excellent to Exceptional",P59)))</formula>
    </cfRule>
    <cfRule type="containsText" dxfId="76" priority="920" operator="containsText" text="No response">
      <formula>NOT(ISERROR(SEARCH("No response",P59)))</formula>
    </cfRule>
    <cfRule type="containsText" dxfId="75" priority="921" operator="containsText" text="Very Unsatisfactory or Very Inadequate">
      <formula>NOT(ISERROR(SEARCH("Very Unsatisfactory or Very Inadequate",P59)))</formula>
    </cfRule>
    <cfRule type="containsText" dxfId="74" priority="922" operator="containsText" text="Unsatisfactory or Inadequate">
      <formula>NOT(ISERROR(SEARCH("Unsatisfactory or Inadequate",P59)))</formula>
    </cfRule>
    <cfRule type="containsText" dxfId="73" priority="923" operator="containsText" text="Satisfactory to Very Satisfactory">
      <formula>NOT(ISERROR(SEARCH("Satisfactory to Very Satisfactory",P59)))</formula>
    </cfRule>
    <cfRule type="containsText" dxfId="72" priority="924" operator="containsText" text="Good to Very Good">
      <formula>NOT(ISERROR(SEARCH("Good to Very Good",P59)))</formula>
    </cfRule>
    <cfRule type="containsText" dxfId="71" priority="925" operator="containsText" text="Excellent to Exceptional">
      <formula>NOT(ISERROR(SEARCH("Excellent to Exceptional",P59)))</formula>
    </cfRule>
    <cfRule type="containsText" dxfId="70" priority="926" operator="containsText" text="No response">
      <formula>NOT(ISERROR(SEARCH("No response",P59)))</formula>
    </cfRule>
    <cfRule type="containsText" dxfId="69" priority="927" operator="containsText" text="Very Unsatisfactory or Very Inadequate">
      <formula>NOT(ISERROR(SEARCH("Very Unsatisfactory or Very Inadequate",P59)))</formula>
    </cfRule>
    <cfRule type="containsText" dxfId="68" priority="928" operator="containsText" text="Unsatisfactory or Inadequate">
      <formula>NOT(ISERROR(SEARCH("Unsatisfactory or Inadequate",P59)))</formula>
    </cfRule>
    <cfRule type="containsText" dxfId="67" priority="935" operator="containsText" text="FAIL">
      <formula>NOT(ISERROR(SEARCH("FAIL",P59)))</formula>
    </cfRule>
    <cfRule type="containsText" dxfId="66" priority="936" operator="containsText" text="PASS">
      <formula>NOT(ISERROR(SEARCH("PASS",P59)))</formula>
    </cfRule>
  </conditionalFormatting>
  <conditionalFormatting sqref="P60">
    <cfRule type="containsText" dxfId="65" priority="337" operator="containsText" text="FAIL">
      <formula>NOT(ISERROR(SEARCH("FAIL",P60)))</formula>
    </cfRule>
    <cfRule type="containsText" dxfId="64" priority="338" operator="containsText" text="PASS">
      <formula>NOT(ISERROR(SEARCH("PASS",P60)))</formula>
    </cfRule>
  </conditionalFormatting>
  <conditionalFormatting sqref="P66:P67">
    <cfRule type="containsText" dxfId="63" priority="631" operator="containsText" text="Satisfactory to Very Satisfactory">
      <formula>NOT(ISERROR(SEARCH("Satisfactory to Very Satisfactory",P66)))</formula>
    </cfRule>
    <cfRule type="containsText" dxfId="62" priority="632" operator="containsText" text="Good to Very Good">
      <formula>NOT(ISERROR(SEARCH("Good to Very Good",P66)))</formula>
    </cfRule>
    <cfRule type="containsText" dxfId="61" priority="633" operator="containsText" text="Excellent to Exceptional">
      <formula>NOT(ISERROR(SEARCH("Excellent to Exceptional",P66)))</formula>
    </cfRule>
    <cfRule type="containsText" dxfId="60" priority="634" operator="containsText" text="No response">
      <formula>NOT(ISERROR(SEARCH("No response",P66)))</formula>
    </cfRule>
    <cfRule type="containsText" dxfId="59" priority="635" operator="containsText" text="Very Unsatisfactory or Very Inadequate">
      <formula>NOT(ISERROR(SEARCH("Very Unsatisfactory or Very Inadequate",P66)))</formula>
    </cfRule>
    <cfRule type="containsText" dxfId="58" priority="636" operator="containsText" text="Unsatisfactory or Inadequate">
      <formula>NOT(ISERROR(SEARCH("Unsatisfactory or Inadequate",P66)))</formula>
    </cfRule>
    <cfRule type="containsText" dxfId="57" priority="637" operator="containsText" text="Satisfactory to Very Satisfactory">
      <formula>NOT(ISERROR(SEARCH("Satisfactory to Very Satisfactory",P66)))</formula>
    </cfRule>
    <cfRule type="containsText" dxfId="56" priority="638" operator="containsText" text="Good to Very Good">
      <formula>NOT(ISERROR(SEARCH("Good to Very Good",P66)))</formula>
    </cfRule>
    <cfRule type="containsText" dxfId="55" priority="639" operator="containsText" text="Excellent to Exceptional">
      <formula>NOT(ISERROR(SEARCH("Excellent to Exceptional",P66)))</formula>
    </cfRule>
    <cfRule type="containsText" dxfId="54" priority="640" operator="containsText" text="No response">
      <formula>NOT(ISERROR(SEARCH("No response",P66)))</formula>
    </cfRule>
    <cfRule type="containsText" dxfId="53" priority="641" operator="containsText" text="Very Unsatisfactory or Very Inadequate">
      <formula>NOT(ISERROR(SEARCH("Very Unsatisfactory or Very Inadequate",P66)))</formula>
    </cfRule>
    <cfRule type="containsText" dxfId="52" priority="642" operator="containsText" text="Unsatisfactory or Inadequate">
      <formula>NOT(ISERROR(SEARCH("Unsatisfactory or Inadequate",P66)))</formula>
    </cfRule>
    <cfRule type="containsText" dxfId="51" priority="643" operator="containsText" text="Satisfactory to Very Satisfactory">
      <formula>NOT(ISERROR(SEARCH("Satisfactory to Very Satisfactory",P66)))</formula>
    </cfRule>
    <cfRule type="containsText" dxfId="50" priority="644" operator="containsText" text="Good to Very Good">
      <formula>NOT(ISERROR(SEARCH("Good to Very Good",P66)))</formula>
    </cfRule>
    <cfRule type="containsText" dxfId="49" priority="645" operator="containsText" text="Excellent to Exceptional">
      <formula>NOT(ISERROR(SEARCH("Excellent to Exceptional",P66)))</formula>
    </cfRule>
    <cfRule type="containsText" dxfId="48" priority="646" operator="containsText" text="No response">
      <formula>NOT(ISERROR(SEARCH("No response",P66)))</formula>
    </cfRule>
    <cfRule type="containsText" dxfId="47" priority="647" operator="containsText" text="Very Unsatisfactory or Very Inadequate">
      <formula>NOT(ISERROR(SEARCH("Very Unsatisfactory or Very Inadequate",P66)))</formula>
    </cfRule>
    <cfRule type="containsText" dxfId="46" priority="648" operator="containsText" text="Unsatisfactory or Inadequate">
      <formula>NOT(ISERROR(SEARCH("Unsatisfactory or Inadequate",P66)))</formula>
    </cfRule>
    <cfRule type="containsText" dxfId="45" priority="649" operator="containsText" text="FAIL">
      <formula>NOT(ISERROR(SEARCH("FAIL",P66)))</formula>
    </cfRule>
    <cfRule type="containsText" dxfId="44" priority="650" operator="containsText" text="PASS">
      <formula>NOT(ISERROR(SEARCH("PASS",P66)))</formula>
    </cfRule>
  </conditionalFormatting>
  <conditionalFormatting sqref="P66:P68">
    <cfRule type="containsText" dxfId="43" priority="617" operator="containsText" text="Satisfactory to Very Satisfactory">
      <formula>NOT(ISERROR(SEARCH("Satisfactory to Very Satisfactory",P66)))</formula>
    </cfRule>
    <cfRule type="containsText" dxfId="42" priority="618" operator="containsText" text="Good to Very Good">
      <formula>NOT(ISERROR(SEARCH("Good to Very Good",P66)))</formula>
    </cfRule>
    <cfRule type="containsText" dxfId="41" priority="619" operator="containsText" text="Excellent to Exceptional">
      <formula>NOT(ISERROR(SEARCH("Excellent to Exceptional",P66)))</formula>
    </cfRule>
    <cfRule type="containsText" dxfId="40" priority="620" operator="containsText" text="No response">
      <formula>NOT(ISERROR(SEARCH("No response",P66)))</formula>
    </cfRule>
    <cfRule type="containsText" dxfId="39" priority="621" operator="containsText" text="Very Unsatisfactory or Very Inadequate">
      <formula>NOT(ISERROR(SEARCH("Very Unsatisfactory or Very Inadequate",P66)))</formula>
    </cfRule>
    <cfRule type="containsText" dxfId="38" priority="622" operator="containsText" text="Unsatisfactory or Inadequate">
      <formula>NOT(ISERROR(SEARCH("Unsatisfactory or Inadequate",P66)))</formula>
    </cfRule>
  </conditionalFormatting>
  <conditionalFormatting sqref="P68">
    <cfRule type="containsText" dxfId="37" priority="599" operator="containsText" text="Satisfactory to Very Satisfactory">
      <formula>NOT(ISERROR(SEARCH("Satisfactory to Very Satisfactory",P68)))</formula>
    </cfRule>
    <cfRule type="containsText" dxfId="36" priority="600" operator="containsText" text="Good to Very Good">
      <formula>NOT(ISERROR(SEARCH("Good to Very Good",P68)))</formula>
    </cfRule>
    <cfRule type="containsText" dxfId="35" priority="601" operator="containsText" text="Excellent to Exceptional">
      <formula>NOT(ISERROR(SEARCH("Excellent to Exceptional",P68)))</formula>
    </cfRule>
    <cfRule type="containsText" dxfId="34" priority="602" operator="containsText" text="No response">
      <formula>NOT(ISERROR(SEARCH("No response",P68)))</formula>
    </cfRule>
    <cfRule type="containsText" dxfId="33" priority="603" operator="containsText" text="Very Unsatisfactory or Very Inadequate">
      <formula>NOT(ISERROR(SEARCH("Very Unsatisfactory or Very Inadequate",P68)))</formula>
    </cfRule>
    <cfRule type="containsText" dxfId="32" priority="604" operator="containsText" text="Unsatisfactory or Inadequate">
      <formula>NOT(ISERROR(SEARCH("Unsatisfactory or Inadequate",P68)))</formula>
    </cfRule>
    <cfRule type="containsText" dxfId="31" priority="605" operator="containsText" text="Satisfactory to Very Satisfactory">
      <formula>NOT(ISERROR(SEARCH("Satisfactory to Very Satisfactory",P68)))</formula>
    </cfRule>
    <cfRule type="containsText" dxfId="30" priority="606" operator="containsText" text="Good to Very Good">
      <formula>NOT(ISERROR(SEARCH("Good to Very Good",P68)))</formula>
    </cfRule>
    <cfRule type="containsText" dxfId="29" priority="607" operator="containsText" text="Excellent to Exceptional">
      <formula>NOT(ISERROR(SEARCH("Excellent to Exceptional",P68)))</formula>
    </cfRule>
    <cfRule type="containsText" dxfId="28" priority="608" operator="containsText" text="No response">
      <formula>NOT(ISERROR(SEARCH("No response",P68)))</formula>
    </cfRule>
    <cfRule type="containsText" dxfId="27" priority="609" operator="containsText" text="Very Unsatisfactory or Very Inadequate">
      <formula>NOT(ISERROR(SEARCH("Very Unsatisfactory or Very Inadequate",P68)))</formula>
    </cfRule>
    <cfRule type="containsText" dxfId="26" priority="610" operator="containsText" text="Unsatisfactory or Inadequate">
      <formula>NOT(ISERROR(SEARCH("Unsatisfactory or Inadequate",P68)))</formula>
    </cfRule>
    <cfRule type="containsText" dxfId="25" priority="611" operator="containsText" text="Satisfactory to Very Satisfactory">
      <formula>NOT(ISERROR(SEARCH("Satisfactory to Very Satisfactory",P68)))</formula>
    </cfRule>
    <cfRule type="containsText" dxfId="24" priority="612" operator="containsText" text="Good to Very Good">
      <formula>NOT(ISERROR(SEARCH("Good to Very Good",P68)))</formula>
    </cfRule>
    <cfRule type="containsText" dxfId="23" priority="613" operator="containsText" text="Excellent to Exceptional">
      <formula>NOT(ISERROR(SEARCH("Excellent to Exceptional",P68)))</formula>
    </cfRule>
    <cfRule type="containsText" dxfId="22" priority="614" operator="containsText" text="No response">
      <formula>NOT(ISERROR(SEARCH("No response",P68)))</formula>
    </cfRule>
    <cfRule type="containsText" dxfId="21" priority="615" operator="containsText" text="Very Unsatisfactory or Very Inadequate">
      <formula>NOT(ISERROR(SEARCH("Very Unsatisfactory or Very Inadequate",P68)))</formula>
    </cfRule>
    <cfRule type="containsText" dxfId="20" priority="616" operator="containsText" text="Unsatisfactory or Inadequate">
      <formula>NOT(ISERROR(SEARCH("Unsatisfactory or Inadequate",P68)))</formula>
    </cfRule>
    <cfRule type="containsText" dxfId="19" priority="623" operator="containsText" text="FAIL">
      <formula>NOT(ISERROR(SEARCH("FAIL",P68)))</formula>
    </cfRule>
    <cfRule type="containsText" dxfId="18" priority="624" operator="containsText" text="PASS">
      <formula>NOT(ISERROR(SEARCH("PASS",P68)))</formula>
    </cfRule>
  </conditionalFormatting>
  <conditionalFormatting sqref="P69">
    <cfRule type="containsText" dxfId="17" priority="181" operator="containsText" text="FAIL">
      <formula>NOT(ISERROR(SEARCH("FAIL",P69)))</formula>
    </cfRule>
    <cfRule type="containsText" dxfId="16" priority="182" operator="containsText" text="PASS">
      <formula>NOT(ISERROR(SEARCH("PASS",P69)))</formula>
    </cfRule>
  </conditionalFormatting>
  <dataValidations count="12">
    <dataValidation type="decimal" operator="lessThanOrEqual" allowBlank="1" showInputMessage="1" showErrorMessage="1" errorTitle="MAXIMUM MARKS EXCEEDED!" error="Please insert marks up to the maximum marks available." sqref="E40 O40 M40 K40 I40 G40" xr:uid="{56B860DC-4A8E-43AC-A219-2439EA633CDB}">
      <formula1>$C$40</formula1>
    </dataValidation>
    <dataValidation type="decimal" operator="lessThanOrEqual" allowBlank="1" showInputMessage="1" showErrorMessage="1" errorTitle="MAXIMUM MARKS EXCEEDED!" error="Please insert marks up to the maximum marks available." sqref="E47 K47 M47 G47 I47 O47" xr:uid="{0D7CD870-1293-4576-924E-C84500F6F083}">
      <formula1>$C$47</formula1>
    </dataValidation>
    <dataValidation type="decimal" operator="lessThanOrEqual" allowBlank="1" showInputMessage="1" showErrorMessage="1" errorTitle="MAXIMUM MARKS EXCEEDED!" error="Please insert marks up to the maximum marks available." sqref="E39 O39 M39 K39 I39 G39" xr:uid="{81ED3620-3C0B-4AA7-8384-8FB59D1B0411}">
      <formula1>$C$39</formula1>
    </dataValidation>
    <dataValidation type="decimal" operator="lessThanOrEqual" allowBlank="1" showInputMessage="1" showErrorMessage="1" errorTitle="MAXIMUM MARKS EXCEEDED!" error="Please insert marks up to the maximum marks available." sqref="E48 K48 M48 G48 I48 O48" xr:uid="{B42C1D68-D0FD-4D58-9EB9-0322F68747A1}">
      <formula1>$C$48</formula1>
    </dataValidation>
    <dataValidation type="decimal" operator="lessThanOrEqual" allowBlank="1" showInputMessage="1" showErrorMessage="1" errorTitle="MAXIMUM MARKS EXCEEDED!" error="Please insert marks up to the maximum marks available." sqref="M49 K49 G49 I49 O49 E49" xr:uid="{5FE55D74-1FCF-47D6-9864-DCF7CC65AFA3}">
      <formula1>$C$49</formula1>
    </dataValidation>
    <dataValidation type="decimal" operator="lessThanOrEqual" allowBlank="1" showInputMessage="1" showErrorMessage="1" errorTitle="MAXIMUM MARKS EXCEEDED!" error="Please insert marks up to the maximum marks available." sqref="O50 K50 E50 I50 G50 M50" xr:uid="{45A7D10B-3199-4BB9-835F-C995936E6BB0}">
      <formula1>$C$50</formula1>
    </dataValidation>
    <dataValidation type="decimal" operator="lessThanOrEqual" allowBlank="1" showInputMessage="1" showErrorMessage="1" errorTitle="MAXIMUM MARKS EXCEEDED!" error="Please insert marks up to the maximum marks available." sqref="E57 O57 K57 M57 I57 G57" xr:uid="{7059C465-48CA-4D0F-BBEF-DE8C0ADEEF73}">
      <formula1>$C$57</formula1>
    </dataValidation>
    <dataValidation type="decimal" operator="lessThanOrEqual" allowBlank="1" showInputMessage="1" showErrorMessage="1" errorTitle="MAXIMUM MARKS EXCEEDED!" error="Please insert marks up to the maximum marks available." sqref="E58 O58 K58 M58 I58 G58" xr:uid="{B2455F6D-7180-4C32-9392-75928E9283AC}">
      <formula1>$C$58</formula1>
    </dataValidation>
    <dataValidation type="decimal" operator="lessThanOrEqual" allowBlank="1" showInputMessage="1" showErrorMessage="1" errorTitle="MAXIMUM MARKS EXCEEDED!" error="Please insert marks up to the maximum marks available." sqref="O59 E59 G59 I59 K59 M59" xr:uid="{549503AA-C0D4-4336-9A1A-1D470A26B5D9}">
      <formula1>$C$59</formula1>
    </dataValidation>
    <dataValidation type="decimal" operator="lessThanOrEqual" allowBlank="1" showInputMessage="1" showErrorMessage="1" errorTitle="MAXIMUM MARKS EXCEEDED!" error="Please insert marks up to the maximum marks available." sqref="M68 O68 G68 E68 I68 K68" xr:uid="{4D3F0015-254D-47A1-B760-8F0DB776F993}">
      <formula1>$C$68</formula1>
    </dataValidation>
    <dataValidation type="decimal" operator="lessThanOrEqual" allowBlank="1" showInputMessage="1" showErrorMessage="1" errorTitle="MAXIMUM KARS EXCEEDED!" error="Please insert marks up to the maximum marks available." sqref="E67 O67 K67 I67 M67 G67" xr:uid="{44B7050C-6C8A-43D1-B330-3B3CBFA2AF52}">
      <formula1>$C$67</formula1>
    </dataValidation>
    <dataValidation type="decimal" operator="lessThanOrEqual" allowBlank="1" showInputMessage="1" showErrorMessage="1" errorTitle="MAXIMUM MARKS EXCEEDED!" error="Please insert marks up to the maximum marks available." sqref="E66 O66 K66 I66 M66 G66" xr:uid="{ADA77F7D-7DCA-403C-8772-F5030B689BE0}">
      <formula1>$C$66</formula1>
    </dataValidation>
  </dataValidations>
  <pageMargins left="0.7" right="0.7" top="0.75" bottom="0.75" header="0.3" footer="0.3"/>
  <pageSetup paperSize="9" orientation="portrait" horizontalDpi="4294967294"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D089-4499-4EAE-B59C-EA0889590C63}">
  <sheetPr>
    <tabColor rgb="FF92D050"/>
  </sheetPr>
  <dimension ref="A1:H51"/>
  <sheetViews>
    <sheetView zoomScale="80" zoomScaleNormal="80" workbookViewId="0"/>
  </sheetViews>
  <sheetFormatPr defaultColWidth="8.7265625" defaultRowHeight="13" x14ac:dyDescent="0.25"/>
  <cols>
    <col min="1" max="1" width="44.1796875" style="109" customWidth="1"/>
    <col min="2" max="7" width="19.1796875" style="109" customWidth="1"/>
    <col min="8" max="16384" width="8.7265625" style="109"/>
  </cols>
  <sheetData>
    <row r="1" spans="1:8" ht="14.5" customHeight="1" x14ac:dyDescent="0.25">
      <c r="H1" s="5"/>
    </row>
    <row r="2" spans="1:8" ht="23.5" x14ac:dyDescent="0.25">
      <c r="A2" s="3" t="s">
        <v>24</v>
      </c>
      <c r="H2" s="5"/>
    </row>
    <row r="3" spans="1:8" ht="14.5" customHeight="1" x14ac:dyDescent="0.25">
      <c r="A3" s="5"/>
      <c r="B3" s="5"/>
      <c r="C3" s="5"/>
      <c r="D3" s="5"/>
      <c r="E3" s="5"/>
      <c r="F3" s="5"/>
      <c r="G3" s="5"/>
    </row>
    <row r="4" spans="1:8" ht="14.5" customHeight="1" x14ac:dyDescent="0.25">
      <c r="A4" s="5"/>
      <c r="B4" s="5"/>
      <c r="C4" s="5"/>
      <c r="D4" s="5"/>
      <c r="E4" s="5"/>
      <c r="F4" s="5"/>
      <c r="G4" s="5"/>
    </row>
    <row r="5" spans="1:8" ht="14.5" customHeight="1" x14ac:dyDescent="0.25">
      <c r="A5" s="5"/>
      <c r="B5" s="5"/>
      <c r="C5" s="5"/>
      <c r="D5" s="5"/>
      <c r="E5" s="5"/>
      <c r="F5" s="5"/>
      <c r="G5" s="5"/>
    </row>
    <row r="6" spans="1:8" ht="14.5" customHeight="1" x14ac:dyDescent="0.25">
      <c r="A6" s="5"/>
      <c r="B6" s="5"/>
      <c r="C6" s="5"/>
      <c r="D6" s="5"/>
      <c r="E6" s="5"/>
      <c r="F6" s="5"/>
      <c r="G6" s="5"/>
    </row>
    <row r="7" spans="1:8" ht="14.5" customHeight="1" x14ac:dyDescent="0.25">
      <c r="A7" s="5"/>
      <c r="B7" s="5"/>
      <c r="C7" s="5"/>
      <c r="D7" s="5"/>
      <c r="E7" s="5"/>
      <c r="F7" s="5"/>
      <c r="G7" s="5"/>
    </row>
    <row r="8" spans="1:8" ht="14.5" customHeight="1" x14ac:dyDescent="0.25">
      <c r="A8" s="5"/>
      <c r="B8" s="5"/>
      <c r="C8" s="5"/>
      <c r="D8" s="5"/>
      <c r="E8" s="5"/>
      <c r="F8" s="5"/>
      <c r="G8" s="5"/>
    </row>
    <row r="9" spans="1:8" ht="14.5" customHeight="1" x14ac:dyDescent="0.25">
      <c r="A9" s="5"/>
      <c r="B9" s="5"/>
      <c r="C9" s="5"/>
      <c r="D9" s="5"/>
      <c r="E9" s="5"/>
      <c r="F9" s="5"/>
      <c r="G9" s="5"/>
    </row>
    <row r="10" spans="1:8" ht="14.5" customHeight="1" x14ac:dyDescent="0.25">
      <c r="A10" s="5"/>
      <c r="B10" s="5"/>
      <c r="C10" s="5"/>
      <c r="D10" s="5"/>
      <c r="E10" s="5"/>
      <c r="F10" s="5"/>
      <c r="G10" s="5"/>
    </row>
    <row r="11" spans="1:8" ht="14.5" customHeight="1" x14ac:dyDescent="0.25">
      <c r="A11" s="5"/>
      <c r="B11" s="5"/>
      <c r="C11" s="5"/>
      <c r="D11" s="5"/>
      <c r="E11" s="5"/>
      <c r="F11" s="5"/>
      <c r="G11" s="5"/>
    </row>
    <row r="12" spans="1:8" ht="14.5" customHeight="1" x14ac:dyDescent="0.25">
      <c r="A12" s="5"/>
      <c r="B12" s="5"/>
      <c r="C12" s="5"/>
      <c r="D12" s="5"/>
      <c r="E12" s="5"/>
      <c r="F12" s="5"/>
      <c r="G12" s="5"/>
    </row>
    <row r="13" spans="1:8" ht="14.5" customHeight="1" x14ac:dyDescent="0.25">
      <c r="A13" s="5"/>
      <c r="B13" s="5"/>
      <c r="C13" s="5"/>
      <c r="D13" s="5"/>
      <c r="E13" s="5"/>
      <c r="F13" s="5"/>
      <c r="G13" s="5"/>
    </row>
    <row r="14" spans="1:8" ht="14.5" customHeight="1" x14ac:dyDescent="0.25">
      <c r="A14" s="5"/>
      <c r="B14" s="5"/>
      <c r="C14" s="5"/>
      <c r="D14" s="5"/>
      <c r="E14" s="5"/>
      <c r="F14" s="5"/>
      <c r="G14" s="5"/>
    </row>
    <row r="15" spans="1:8" ht="14.5" customHeight="1" x14ac:dyDescent="0.25">
      <c r="A15" s="5"/>
      <c r="B15" s="5"/>
      <c r="C15" s="5"/>
      <c r="D15" s="5"/>
      <c r="E15" s="5"/>
      <c r="F15" s="5"/>
      <c r="G15" s="5"/>
    </row>
    <row r="16" spans="1:8" ht="14.5" customHeight="1" x14ac:dyDescent="0.25">
      <c r="A16" s="5"/>
      <c r="B16" s="5"/>
      <c r="C16" s="5"/>
      <c r="D16" s="5"/>
      <c r="E16" s="5"/>
      <c r="F16" s="5"/>
      <c r="G16" s="5"/>
    </row>
    <row r="17" spans="1:8" ht="14.5" customHeight="1" x14ac:dyDescent="0.25">
      <c r="A17" s="5"/>
      <c r="B17" s="5"/>
      <c r="C17" s="5"/>
      <c r="D17" s="5"/>
      <c r="E17" s="5"/>
      <c r="F17" s="5"/>
      <c r="G17" s="5"/>
    </row>
    <row r="18" spans="1:8" ht="14.5" customHeight="1" x14ac:dyDescent="0.25">
      <c r="A18" s="5"/>
      <c r="B18" s="5"/>
      <c r="C18" s="5"/>
      <c r="D18" s="5"/>
      <c r="E18" s="5"/>
      <c r="F18" s="5"/>
      <c r="G18" s="5"/>
    </row>
    <row r="19" spans="1:8" ht="14.5" customHeight="1" x14ac:dyDescent="0.25">
      <c r="A19" s="5"/>
      <c r="B19" s="5"/>
      <c r="C19" s="5"/>
      <c r="D19" s="5"/>
      <c r="E19" s="5"/>
      <c r="F19" s="5"/>
      <c r="G19" s="5"/>
    </row>
    <row r="20" spans="1:8" ht="14.5" customHeight="1" x14ac:dyDescent="0.25">
      <c r="A20" s="5"/>
      <c r="B20" s="5"/>
      <c r="C20" s="5"/>
      <c r="D20" s="5"/>
      <c r="E20" s="5"/>
      <c r="F20" s="5"/>
      <c r="G20" s="5"/>
    </row>
    <row r="21" spans="1:8" ht="14.5" customHeight="1" x14ac:dyDescent="0.25">
      <c r="A21" s="5"/>
      <c r="B21" s="5"/>
      <c r="C21" s="5"/>
      <c r="D21" s="5"/>
      <c r="E21" s="5"/>
      <c r="F21" s="5"/>
      <c r="G21" s="5"/>
    </row>
    <row r="22" spans="1:8" ht="14.5" customHeight="1" x14ac:dyDescent="0.25">
      <c r="A22" s="5"/>
      <c r="B22" s="5"/>
      <c r="C22" s="5"/>
      <c r="D22" s="5"/>
      <c r="E22" s="5"/>
      <c r="F22" s="5"/>
      <c r="G22" s="5"/>
    </row>
    <row r="23" spans="1:8" ht="14.5" customHeight="1" x14ac:dyDescent="0.25">
      <c r="A23" s="5"/>
      <c r="B23" s="5"/>
      <c r="C23" s="5"/>
      <c r="D23" s="5"/>
      <c r="E23" s="5"/>
      <c r="F23" s="5"/>
      <c r="G23" s="5"/>
    </row>
    <row r="24" spans="1:8" ht="14.5" customHeight="1" x14ac:dyDescent="0.25">
      <c r="A24" s="5"/>
      <c r="B24" s="5"/>
      <c r="C24" s="5"/>
      <c r="D24" s="5"/>
      <c r="E24" s="5"/>
      <c r="F24" s="5"/>
      <c r="G24" s="5"/>
    </row>
    <row r="25" spans="1:8" ht="14.5" customHeight="1" x14ac:dyDescent="0.25">
      <c r="A25" s="5"/>
      <c r="B25" s="5"/>
      <c r="C25" s="5"/>
      <c r="D25" s="5"/>
      <c r="E25" s="5"/>
      <c r="F25" s="5"/>
      <c r="G25" s="5"/>
    </row>
    <row r="26" spans="1:8" ht="14.5" customHeight="1" x14ac:dyDescent="0.25">
      <c r="H26" s="5"/>
    </row>
    <row r="27" spans="1:8" ht="14.5" customHeight="1" x14ac:dyDescent="0.25">
      <c r="H27" s="5"/>
    </row>
    <row r="28" spans="1:8" ht="14.5" customHeight="1" x14ac:dyDescent="0.25">
      <c r="H28" s="5"/>
    </row>
    <row r="29" spans="1:8" ht="14.5" customHeight="1" x14ac:dyDescent="0.25">
      <c r="H29" s="5"/>
    </row>
    <row r="30" spans="1:8" ht="14.5" customHeight="1" x14ac:dyDescent="0.25">
      <c r="H30" s="5"/>
    </row>
    <row r="31" spans="1:8" ht="14.5" customHeight="1" x14ac:dyDescent="0.25">
      <c r="H31" s="5"/>
    </row>
    <row r="32" spans="1:8" ht="14.5" customHeight="1" x14ac:dyDescent="0.25">
      <c r="H32" s="5"/>
    </row>
    <row r="33" spans="1:8" s="111" customFormat="1" ht="14.5" customHeight="1" x14ac:dyDescent="0.25"/>
    <row r="34" spans="1:8" s="111" customFormat="1" ht="14.5" customHeight="1" x14ac:dyDescent="0.25"/>
    <row r="35" spans="1:8" ht="14.5" customHeight="1" x14ac:dyDescent="0.25"/>
    <row r="36" spans="1:8" ht="14.5" customHeight="1" x14ac:dyDescent="0.25"/>
    <row r="37" spans="1:8" ht="14.5" customHeight="1" thickBot="1" x14ac:dyDescent="0.3">
      <c r="H37" s="5"/>
    </row>
    <row r="38" spans="1:8" ht="32" customHeight="1" thickBot="1" x14ac:dyDescent="0.3">
      <c r="A38" s="12" t="s">
        <v>0</v>
      </c>
      <c r="B38" s="42" t="str">
        <f>'1. Compliance Check'!$B$18</f>
        <v>Insert Name of Service Provider 1</v>
      </c>
      <c r="C38" s="43" t="str">
        <f>'1. Compliance Check'!$C$18</f>
        <v>Insert Name of Service Provider 2</v>
      </c>
      <c r="D38" s="43" t="str">
        <f>'1. Compliance Check'!$D$18</f>
        <v>Insert Name of Service Provider 3</v>
      </c>
      <c r="E38" s="43" t="str">
        <f>'1. Compliance Check'!$E$18</f>
        <v>Insert Name of Service Provider 4</v>
      </c>
      <c r="F38" s="43" t="str">
        <f>'1. Compliance Check'!$F$18</f>
        <v>Insert Name of Service Provider 5</v>
      </c>
      <c r="G38" s="44" t="str">
        <f>'1. Compliance Check'!$G$18</f>
        <v>Insert Name of Service Provider 6</v>
      </c>
      <c r="H38" s="5"/>
    </row>
    <row r="39" spans="1:8" ht="32.5" customHeight="1" x14ac:dyDescent="0.25">
      <c r="A39" s="39" t="str">
        <f>'2. Qualitative Award Criteria'!A38</f>
        <v>A. Quality of Service Provision</v>
      </c>
      <c r="B39" s="45">
        <f>'2. Qualitative Award Criteria'!E42</f>
        <v>0</v>
      </c>
      <c r="C39" s="46">
        <f>'2. Qualitative Award Criteria'!G42</f>
        <v>0</v>
      </c>
      <c r="D39" s="46">
        <f>'2. Qualitative Award Criteria'!I42</f>
        <v>0</v>
      </c>
      <c r="E39" s="46">
        <f>'2. Qualitative Award Criteria'!K42</f>
        <v>0</v>
      </c>
      <c r="F39" s="46">
        <f>'2. Qualitative Award Criteria'!M42</f>
        <v>0</v>
      </c>
      <c r="G39" s="47">
        <f>'2. Qualitative Award Criteria'!O42</f>
        <v>0</v>
      </c>
      <c r="H39" s="5"/>
    </row>
    <row r="40" spans="1:8" ht="32.5" customHeight="1" x14ac:dyDescent="0.25">
      <c r="A40" s="40" t="str">
        <f>'2. Qualitative Award Criteria'!A46</f>
        <v>B. Food Plan and Food Standards</v>
      </c>
      <c r="B40" s="23">
        <f>'2. Qualitative Award Criteria'!E52</f>
        <v>0</v>
      </c>
      <c r="C40" s="24">
        <f>'2. Qualitative Award Criteria'!G52</f>
        <v>0</v>
      </c>
      <c r="D40" s="24">
        <f>'2. Qualitative Award Criteria'!I52</f>
        <v>0</v>
      </c>
      <c r="E40" s="24">
        <f>'2. Qualitative Award Criteria'!K52</f>
        <v>0</v>
      </c>
      <c r="F40" s="24">
        <f>'2. Qualitative Award Criteria'!M52</f>
        <v>0</v>
      </c>
      <c r="G40" s="25">
        <f>'2. Qualitative Award Criteria'!O52</f>
        <v>0</v>
      </c>
      <c r="H40" s="5"/>
    </row>
    <row r="41" spans="1:8" ht="32.5" customHeight="1" x14ac:dyDescent="0.25">
      <c r="A41" s="40" t="str">
        <f>'2. Qualitative Award Criteria'!A56</f>
        <v>C. Contract Performance Management</v>
      </c>
      <c r="B41" s="23">
        <f>'2. Qualitative Award Criteria'!E61</f>
        <v>0</v>
      </c>
      <c r="C41" s="24">
        <f>'2. Qualitative Award Criteria'!G61</f>
        <v>0</v>
      </c>
      <c r="D41" s="24">
        <f>'2. Qualitative Award Criteria'!I61</f>
        <v>0</v>
      </c>
      <c r="E41" s="24">
        <f>'2. Qualitative Award Criteria'!K61</f>
        <v>0</v>
      </c>
      <c r="F41" s="24">
        <f>'2. Qualitative Award Criteria'!M61</f>
        <v>0</v>
      </c>
      <c r="G41" s="25">
        <f>'2. Qualitative Award Criteria'!O61</f>
        <v>0</v>
      </c>
      <c r="H41" s="5"/>
    </row>
    <row r="42" spans="1:8" ht="32.5" customHeight="1" thickBot="1" x14ac:dyDescent="0.3">
      <c r="A42" s="41" t="str">
        <f>'2. Qualitative Award Criteria'!A65</f>
        <v>D. Green Procurement and Sustainability</v>
      </c>
      <c r="B42" s="26">
        <f>'2. Qualitative Award Criteria'!E70</f>
        <v>0</v>
      </c>
      <c r="C42" s="27">
        <f>'2. Qualitative Award Criteria'!G70</f>
        <v>0</v>
      </c>
      <c r="D42" s="27">
        <f>'2. Qualitative Award Criteria'!I70</f>
        <v>0</v>
      </c>
      <c r="E42" s="27">
        <f>'2. Qualitative Award Criteria'!K70</f>
        <v>0</v>
      </c>
      <c r="F42" s="27">
        <f>'2. Qualitative Award Criteria'!M70</f>
        <v>0</v>
      </c>
      <c r="G42" s="28">
        <f>'2. Qualitative Award Criteria'!O70</f>
        <v>0</v>
      </c>
    </row>
    <row r="43" spans="1:8" ht="32" customHeight="1" thickBot="1" x14ac:dyDescent="0.3">
      <c r="A43" s="51" t="s">
        <v>51</v>
      </c>
      <c r="B43" s="37" t="str">
        <f>IF(AND(B39=0, B40=0, B41=0, B42=0), "", IF(AND(B39&gt;0, B40&gt;0, B41&gt;0, B42&gt;0), SUM(B39:B42), "NON-COMPLIANT IN MIN. MARKS"))</f>
        <v/>
      </c>
      <c r="C43" s="48" t="str">
        <f>IF(AND(C39=0, C40=0, C41=0, C42=0), "", IF(AND(C39&gt;0, C40&gt;0, C41&gt;0, C42&gt;0), SUM(C39:C42), "NON-COMPLIANT IN MIN. MARKS"))</f>
        <v/>
      </c>
      <c r="D43" s="48" t="str">
        <f t="shared" ref="D43:G43" si="0">IF(AND(D39=0, D40=0, D41=0, D42=0), "", IF(AND(D39&gt;0, D40&gt;0, D41&gt;0, D42&gt;0), SUM(D39:D42), "NON-COMPLIANT IN MIN. MARKS"))</f>
        <v/>
      </c>
      <c r="E43" s="48" t="str">
        <f t="shared" si="0"/>
        <v/>
      </c>
      <c r="F43" s="48" t="str">
        <f t="shared" si="0"/>
        <v/>
      </c>
      <c r="G43" s="38" t="str">
        <f t="shared" si="0"/>
        <v/>
      </c>
    </row>
    <row r="44" spans="1:8" ht="32" customHeight="1" thickBot="1" x14ac:dyDescent="0.3">
      <c r="A44" s="51" t="s">
        <v>53</v>
      </c>
      <c r="B44" s="49" t="str">
        <f>IF('1. Compliance Check'!B36="", "", IF('1. Compliance Check'!B36="PLEASE COMPLETE EMPTY FIELDS", "PENDING COMPLETION", IF('1. Compliance Check'!B36="PASS", "YES", IF('1. Compliance Check'!B36="FAIL", "NON-COMPLIANT IN COMPLIANCE CHECK", ""))))</f>
        <v/>
      </c>
      <c r="C44" s="50" t="str">
        <f>IF('1. Compliance Check'!C36="", "", IF('1. Compliance Check'!C36="PLEASE COMPLETE EMPTY FIELDS", "PENDING COMPLETION", IF('1. Compliance Check'!C36="PASS", "YES", IF('1. Compliance Check'!C36="FAIL", "NON-COMPLIANT IN COMPLIANCE CHECK", ""))))</f>
        <v/>
      </c>
      <c r="D44" s="50" t="str">
        <f>IF('1. Compliance Check'!D36="", "", IF('1. Compliance Check'!D36="PLEASE COMPLETE EMPTY FIELDS", "PENDING COMPLETION", IF('1. Compliance Check'!D36="PASS", "YES", IF('1. Compliance Check'!D36="FAIL", "NON-COMPLIANT IN COMPLIANCE CHECK", ""))))</f>
        <v/>
      </c>
      <c r="E44" s="50" t="str">
        <f>IF('1. Compliance Check'!E36="", "", IF('1. Compliance Check'!E36="PLEASE COMPLETE EMPTY FIELDS", "PENDING COMPLETION", IF('1. Compliance Check'!E36="PASS", "YES", IF('1. Compliance Check'!E36="FAIL", "NON-COMPLIANT IN COMPLIANCE CHECK", ""))))</f>
        <v/>
      </c>
      <c r="F44" s="50" t="str">
        <f>IF('1. Compliance Check'!F36="", "", IF('1. Compliance Check'!F36="PLEASE COMPLETE EMPTY FIELDS", "PENDING COMPLETION", IF('1. Compliance Check'!F36="PASS", "YES", IF('1. Compliance Check'!F36="FAIL", "NON-COMPLIANT IN COMPLIANCE CHECK", ""))))</f>
        <v/>
      </c>
      <c r="G44" s="38" t="str">
        <f>IF('1. Compliance Check'!G36="", "", IF('1. Compliance Check'!G36="PLEASE COMPLETE EMPTY FIELDS", "PENDING COMPLETION", IF('1. Compliance Check'!G36="PASS", "YES", IF('1. Compliance Check'!G36="FAIL", "NON-COMPLIANT IN COMPLIANCE CHECK", ""))))</f>
        <v/>
      </c>
    </row>
    <row r="45" spans="1:8" ht="32" customHeight="1" thickBot="1" x14ac:dyDescent="0.3">
      <c r="A45" s="51" t="s">
        <v>18</v>
      </c>
      <c r="B45" s="52" t="str">
        <f t="shared" ref="B45:G45" si="1">IF(OR(B43="NON-COMPLIANT IN MIN. MARKS", B44="NON-COMPLIANT IN COMPLIANCE CHECK"), "NON-COMPLIANT", IF(AND(B43&gt;0, B44="PENDING COMPLETION"), "PENDING", IF(AND(ISNUMBER(B43), B44="YES"), COUNTIFS($B$43:$G$43, "&gt;"&amp;B43, $B$44:$G$44, "YES")+1, "")))</f>
        <v/>
      </c>
      <c r="C45" s="53" t="str">
        <f t="shared" si="1"/>
        <v/>
      </c>
      <c r="D45" s="53" t="str">
        <f t="shared" si="1"/>
        <v/>
      </c>
      <c r="E45" s="54" t="str">
        <f t="shared" si="1"/>
        <v/>
      </c>
      <c r="F45" s="54" t="str">
        <f t="shared" si="1"/>
        <v/>
      </c>
      <c r="G45" s="55" t="str">
        <f t="shared" si="1"/>
        <v/>
      </c>
    </row>
    <row r="48" spans="1:8" ht="16" thickBot="1" x14ac:dyDescent="0.3">
      <c r="A48" s="29" t="s">
        <v>54</v>
      </c>
      <c r="B48" s="5"/>
      <c r="C48" s="5"/>
    </row>
    <row r="49" spans="1:3" ht="32" customHeight="1" thickBot="1" x14ac:dyDescent="0.3">
      <c r="A49" s="138"/>
      <c r="B49" s="139"/>
      <c r="C49" s="140"/>
    </row>
    <row r="50" spans="1:3" ht="32" customHeight="1" thickBot="1" x14ac:dyDescent="0.3">
      <c r="A50" s="141"/>
      <c r="B50" s="142"/>
      <c r="C50" s="143"/>
    </row>
    <row r="51" spans="1:3" ht="32" customHeight="1" thickBot="1" x14ac:dyDescent="0.3">
      <c r="A51" s="144"/>
      <c r="B51" s="145"/>
      <c r="C51" s="146"/>
    </row>
  </sheetData>
  <sheetProtection algorithmName="SHA-512" hashValue="npRo+EHz2U/RQqG5oBGerzLECojKciMK6RV28DClgESl8ni7qfRq8mTHqsXToqOtS82+SNWVA+e/l4X0sk9MbQ==" saltValue="FqgFvYbeyHHY1kBc5Gbdaw==" spinCount="100000" sheet="1" objects="1" scenarios="1"/>
  <mergeCells count="3">
    <mergeCell ref="A49:C49"/>
    <mergeCell ref="A50:C50"/>
    <mergeCell ref="A51:C51"/>
  </mergeCells>
  <phoneticPr fontId="12" type="noConversion"/>
  <conditionalFormatting sqref="B43:F43">
    <cfRule type="cellIs" dxfId="15" priority="11" operator="equal">
      <formula>"INVALID TENDER"</formula>
    </cfRule>
  </conditionalFormatting>
  <conditionalFormatting sqref="B43:G44">
    <cfRule type="containsText" dxfId="14" priority="3" operator="containsText" text="Non-compliant">
      <formula>NOT(ISERROR(SEARCH("Non-compliant",B43)))</formula>
    </cfRule>
  </conditionalFormatting>
  <conditionalFormatting sqref="B44:G44">
    <cfRule type="containsText" dxfId="13" priority="8" operator="containsText" text="PENDING COMPLETION">
      <formula>NOT(ISERROR(SEARCH("PENDING COMPLETION",B44)))</formula>
    </cfRule>
    <cfRule type="containsText" dxfId="12" priority="9" operator="containsText" text="NO">
      <formula>NOT(ISERROR(SEARCH("NO",B44)))</formula>
    </cfRule>
    <cfRule type="containsText" dxfId="11" priority="10" operator="containsText" text="YES">
      <formula>NOT(ISERROR(SEARCH("YES",B44)))</formula>
    </cfRule>
  </conditionalFormatting>
  <conditionalFormatting sqref="B45:G45">
    <cfRule type="containsBlanks" dxfId="10" priority="1">
      <formula>LEN(TRIM(B45))=0</formula>
    </cfRule>
    <cfRule type="containsText" dxfId="9" priority="12" operator="containsText" text="NON-COMPLIANT">
      <formula>NOT(ISERROR(SEARCH("NON-COMPLIANT",B45)))</formula>
    </cfRule>
    <cfRule type="containsText" dxfId="8" priority="13" operator="containsText" text="PENDING">
      <formula>NOT(ISERROR(SEARCH("PENDING",B45)))</formula>
    </cfRule>
    <cfRule type="cellIs" dxfId="7" priority="19" operator="equal">
      <formula>1</formula>
    </cfRule>
    <cfRule type="cellIs" dxfId="6" priority="21" operator="greaterThan">
      <formula>1</formula>
    </cfRule>
  </conditionalFormatting>
  <conditionalFormatting sqref="G43">
    <cfRule type="containsText" dxfId="5" priority="4" operator="containsText" text="PENDING COMPLETION">
      <formula>NOT(ISERROR(SEARCH("PENDING COMPLETION",G43)))</formula>
    </cfRule>
    <cfRule type="containsText" dxfId="4" priority="5" operator="containsText" text="NO">
      <formula>NOT(ISERROR(SEARCH("NO",G43)))</formula>
    </cfRule>
    <cfRule type="containsText" dxfId="3" priority="6" operator="containsText" text="YES">
      <formula>NOT(ISERROR(SEARCH("YES",G43)))</formula>
    </cfRule>
  </conditionalFormatting>
  <printOptions gridLines="1"/>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15175A90D8F94198F69298F905C1E8" ma:contentTypeVersion="33" ma:contentTypeDescription="Create a new document." ma:contentTypeScope="" ma:versionID="04aa64c3a11ebec2dc2419dcd07a83b0">
  <xsd:schema xmlns:xsd="http://www.w3.org/2001/XMLSchema" xmlns:xs="http://www.w3.org/2001/XMLSchema" xmlns:p="http://schemas.microsoft.com/office/2006/metadata/properties" xmlns:ns2="9b4cb1ba-ccb8-41e0-9f45-9d54eb3800e5" xmlns:ns3="c4dda77a-b872-4eea-a913-8fe896939fe3" xmlns:ns4="e7b93c23-ce1c-4e0f-ae5e-91eb22ac9328" xmlns:ns5="4e0619d1-9e4a-49d3-80a8-9fc0e5f97cc1" targetNamespace="http://schemas.microsoft.com/office/2006/metadata/properties" ma:root="true" ma:fieldsID="2ad29795207f33597d01e15a57f378b8" ns2:_="" ns3:_="" ns4:_="" ns5:_="">
    <xsd:import namespace="9b4cb1ba-ccb8-41e0-9f45-9d54eb3800e5"/>
    <xsd:import namespace="c4dda77a-b872-4eea-a913-8fe896939fe3"/>
    <xsd:import namespace="e7b93c23-ce1c-4e0f-ae5e-91eb22ac9328"/>
    <xsd:import namespace="4e0619d1-9e4a-49d3-80a8-9fc0e5f97cc1"/>
    <xsd:element name="properties">
      <xsd:complexType>
        <xsd:sequence>
          <xsd:element name="documentManagement">
            <xsd:complexType>
              <xsd:all>
                <xsd:element ref="ns2:e897fc68b7aa4442af51d7147f73193b" minOccurs="0"/>
                <xsd:element ref="ns2:TaxCatchAll" minOccurs="0"/>
                <xsd:element ref="ns2:fe14953604654934baedc3485d499b3f" minOccurs="0"/>
                <xsd:element ref="ns2:kfe032d99f6d4e8280cbfdac62cbcebf" minOccurs="0"/>
                <xsd:element ref="ns3:MediaServiceMetadata" minOccurs="0"/>
                <xsd:element ref="ns3:MediaServiceFastMetadata" minOccurs="0"/>
                <xsd:element ref="ns2:lc54d61f0d1e4c5da4220ab223fb2d17" minOccurs="0"/>
                <xsd:element ref="ns4:MediaServiceAutoKeyPoints" minOccurs="0"/>
                <xsd:element ref="ns4:MediaServiceKeyPoints" minOccurs="0"/>
                <xsd:element ref="ns5:SharedWithUsers" minOccurs="0"/>
                <xsd:element ref="ns5:SharedWithDetails" minOccurs="0"/>
                <xsd:element ref="ns4:MediaServiceObjectDetectorVersions"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cb1ba-ccb8-41e0-9f45-9d54eb3800e5" elementFormDefault="qualified">
    <xsd:import namespace="http://schemas.microsoft.com/office/2006/documentManagement/types"/>
    <xsd:import namespace="http://schemas.microsoft.com/office/infopath/2007/PartnerControls"/>
    <xsd:element name="e897fc68b7aa4442af51d7147f73193b" ma:index="9" nillable="true" ma:taxonomy="true" ma:internalName="e897fc68b7aa4442af51d7147f73193b" ma:taxonomyFieldName="Site_x0020_Name" ma:displayName="Site Name" ma:readOnly="false" ma:default="" ma:fieldId="{e897fc68-b7aa-4442-af51-d7147f73193b}"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183b77f3-a491-441f-aaa5-d57dec63b15f}" ma:internalName="TaxCatchAll" ma:showField="CatchAllData" ma:web="9b4cb1ba-ccb8-41e0-9f45-9d54eb3800e5">
      <xsd:complexType>
        <xsd:complexContent>
          <xsd:extension base="dms:MultiChoiceLookup">
            <xsd:sequence>
              <xsd:element name="Value" type="dms:Lookup" maxOccurs="unbounded" minOccurs="0" nillable="true"/>
            </xsd:sequence>
          </xsd:extension>
        </xsd:complexContent>
      </xsd:complexType>
    </xsd:element>
    <xsd:element name="fe14953604654934baedc3485d499b3f" ma:index="12" nillable="true" ma:taxonomy="true" ma:internalName="fe14953604654934baedc3485d499b3f" ma:taxonomyFieldName="Library" ma:displayName="Library" ma:readOnly="false" ma:default="" ma:fieldId="{fe149536-0465-4934-baed-c3485d499b3f}"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kfe032d99f6d4e8280cbfdac62cbcebf" ma:index="14" nillable="true" ma:taxonomy="true" ma:internalName="kfe032d99f6d4e8280cbfdac62cbcebf" ma:taxonomyFieldName="Document_x0020_Category" ma:displayName="Category" ma:default="" ma:fieldId="{4fe032d9-9f6d-4e82-80cb-fdac62cbcebf}" ma:sspId="5e933ee1-c680-429d-9f1c-fa62cd8419c2" ma:termSetId="16c4ed04-70e6-462d-92ba-80e7272bdbb8" ma:anchorId="00000000-0000-0000-0000-000000000000" ma:open="false" ma:isKeyword="false">
      <xsd:complexType>
        <xsd:sequence>
          <xsd:element ref="pc:Terms" minOccurs="0" maxOccurs="1"/>
        </xsd:sequence>
      </xsd:complexType>
    </xsd:element>
    <xsd:element name="lc54d61f0d1e4c5da4220ab223fb2d17" ma:index="18" nillable="true" ma:taxonomy="true" ma:internalName="lc54d61f0d1e4c5da4220ab223fb2d17" ma:taxonomyFieldName="Schools" ma:displayName="Organisations" ma:default="" ma:fieldId="{5c54d61f-0d1e-4c5d-a422-0ab223fb2d17}" ma:sspId="5e933ee1-c680-429d-9f1c-fa62cd8419c2" ma:termSetId="8e07aa68-6567-4cf6-b64b-e7bbea8dde6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dda77a-b872-4eea-a913-8fe896939fe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b93c23-ce1c-4e0f-ae5e-91eb22ac9328" elementFormDefault="qualified">
    <xsd:import namespace="http://schemas.microsoft.com/office/2006/documentManagement/types"/>
    <xsd:import namespace="http://schemas.microsoft.com/office/infopath/2007/PartnerControls"/>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0619d1-9e4a-49d3-80a8-9fc0e5f97cc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897fc68b7aa4442af51d7147f73193b xmlns="9b4cb1ba-ccb8-41e0-9f45-9d54eb3800e5">
      <Terms xmlns="http://schemas.microsoft.com/office/infopath/2007/PartnerControls">
        <TermInfo xmlns="http://schemas.microsoft.com/office/infopath/2007/PartnerControls">
          <TermName xmlns="http://schemas.microsoft.com/office/infopath/2007/PartnerControls">Digital Library</TermName>
          <TermId xmlns="http://schemas.microsoft.com/office/infopath/2007/PartnerControls">60f9079c-e7cb-4a58-991d-b567aa4db9e6</TermId>
        </TermInfo>
      </Terms>
    </e897fc68b7aa4442af51d7147f73193b>
    <fe14953604654934baedc3485d499b3f xmlns="9b4cb1ba-ccb8-41e0-9f45-9d54eb3800e5">
      <Terms xmlns="http://schemas.microsoft.com/office/infopath/2007/PartnerControls">
        <TermInfo xmlns="http://schemas.microsoft.com/office/infopath/2007/PartnerControls">
          <TermName xmlns="http://schemas.microsoft.com/office/infopath/2007/PartnerControls">RFQ,RFT ＆SRFTS Template</TermName>
          <TermId xmlns="http://schemas.microsoft.com/office/infopath/2007/PartnerControls">33ae7158-9337-41b9-a9a7-55725b766756</TermId>
        </TermInfo>
      </Terms>
    </fe14953604654934baedc3485d499b3f>
    <lc54d61f0d1e4c5da4220ab223fb2d17 xmlns="9b4cb1ba-ccb8-41e0-9f45-9d54eb3800e5">
      <Terms xmlns="http://schemas.microsoft.com/office/infopath/2007/PartnerControls">
        <TermInfo xmlns="http://schemas.microsoft.com/office/infopath/2007/PartnerControls">
          <TermName xmlns="http://schemas.microsoft.com/office/infopath/2007/PartnerControls">Primary Schools</TermName>
          <TermId xmlns="http://schemas.microsoft.com/office/infopath/2007/PartnerControls">bc8c30de-1a35-4ef8-b1a9-747d6369542f</TermId>
        </TermInfo>
      </Terms>
    </lc54d61f0d1e4c5da4220ab223fb2d17>
    <TaxCatchAll xmlns="9b4cb1ba-ccb8-41e0-9f45-9d54eb3800e5">
      <Value>62</Value>
      <Value>353</Value>
      <Value>24</Value>
      <Value>331</Value>
    </TaxCatchAll>
    <kfe032d99f6d4e8280cbfdac62cbcebf xmlns="9b4cb1ba-ccb8-41e0-9f45-9d54eb3800e5">
      <Terms xmlns="http://schemas.microsoft.com/office/infopath/2007/PartnerControls">
        <TermInfo xmlns="http://schemas.microsoft.com/office/infopath/2007/PartnerControls">
          <TermName xmlns="http://schemas.microsoft.com/office/infopath/2007/PartnerControls">Catering Concession Service, Equipments, School meals</TermName>
          <TermId xmlns="http://schemas.microsoft.com/office/infopath/2007/PartnerControls">1ddfe92e-0e3b-43fa-aacd-852f33a0d5f6</TermId>
        </TermInfo>
      </Terms>
    </kfe032d99f6d4e8280cbfdac62cbcebf>
    <SharedWithUsers xmlns="4e0619d1-9e4a-49d3-80a8-9fc0e5f97cc1">
      <UserInfo>
        <DisplayName>Ronan Farrell</DisplayName>
        <AccountId>42</AccountId>
        <AccountType/>
      </UserInfo>
    </SharedWithUsers>
    <lcf76f155ced4ddcb4097134ff3c332f xmlns="e7b93c23-ce1c-4e0f-ae5e-91eb22ac9328">
      <Terms xmlns="http://schemas.microsoft.com/office/infopath/2007/PartnerControls"/>
    </lcf76f155ced4ddcb4097134ff3c332f>
  </documentManagement>
</p:properti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72F7F429-CB18-45CA-A52F-E98B9910CC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4cb1ba-ccb8-41e0-9f45-9d54eb3800e5"/>
    <ds:schemaRef ds:uri="c4dda77a-b872-4eea-a913-8fe896939fe3"/>
    <ds:schemaRef ds:uri="e7b93c23-ce1c-4e0f-ae5e-91eb22ac9328"/>
    <ds:schemaRef ds:uri="4e0619d1-9e4a-49d3-80a8-9fc0e5f97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AC12E2-7B26-4EC9-BB7B-79A6A74FE780}">
  <ds:schemaRefs>
    <ds:schemaRef ds:uri="http://schemas.microsoft.com/sharepoint/v3/contenttype/forms"/>
  </ds:schemaRefs>
</ds:datastoreItem>
</file>

<file path=customXml/itemProps3.xml><?xml version="1.0" encoding="utf-8"?>
<ds:datastoreItem xmlns:ds="http://schemas.openxmlformats.org/officeDocument/2006/customXml" ds:itemID="{D4E91C9F-A016-42A4-A9F2-5E79388933E6}">
  <ds:schemaRefs>
    <ds:schemaRef ds:uri="http://schemas.microsoft.com/office/2006/metadata/properties"/>
    <ds:schemaRef ds:uri="http://purl.org/dc/elements/1.1/"/>
    <ds:schemaRef ds:uri="http://www.w3.org/XML/1998/namespace"/>
    <ds:schemaRef ds:uri="c4dda77a-b872-4eea-a913-8fe896939fe3"/>
    <ds:schemaRef ds:uri="http://purl.org/dc/terms/"/>
    <ds:schemaRef ds:uri="http://schemas.microsoft.com/office/infopath/2007/PartnerControls"/>
    <ds:schemaRef ds:uri="http://schemas.microsoft.com/office/2006/documentManagement/types"/>
    <ds:schemaRef ds:uri="9b4cb1ba-ccb8-41e0-9f45-9d54eb3800e5"/>
    <ds:schemaRef ds:uri="http://schemas.openxmlformats.org/package/2006/metadata/core-properties"/>
    <ds:schemaRef ds:uri="4e0619d1-9e4a-49d3-80a8-9fc0e5f97cc1"/>
    <ds:schemaRef ds:uri="e7b93c23-ce1c-4e0f-ae5e-91eb22ac9328"/>
    <ds:schemaRef ds:uri="http://purl.org/dc/dcmitype/"/>
  </ds:schemaRefs>
</ds:datastoreItem>
</file>

<file path=customXml/itemProps4.xml><?xml version="1.0" encoding="utf-8"?>
<ds:datastoreItem xmlns:ds="http://schemas.openxmlformats.org/officeDocument/2006/customXml" ds:itemID="{3B856F9B-CACD-4D77-975C-6824ECD8BA55}">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 Instructions</vt:lpstr>
      <vt:lpstr>1. Compliance Check</vt:lpstr>
      <vt:lpstr>2. Qualitative Award Criteria</vt:lpstr>
      <vt:lpstr>3. Final Ranking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2021-05-12T16:30:27Z</dcterms:created>
  <dcterms:modified xsi:type="dcterms:W3CDTF">2025-10-28T10:43:29Z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0x010100FB15175A90D8F94198F69298F905C1E8</vt:lpwstr>
  </property>
  <property fmtid="{D5CDD505-2E9C-101B-9397-08002B2CF9AE}" pid="3" name="Schools">
    <vt:lpwstr>331;#Primary Schools|bc8c30de-1a35-4ef8-b1a9-747d6369542f</vt:lpwstr>
  </property>
  <property fmtid="{D5CDD505-2E9C-101B-9397-08002B2CF9AE}" pid="4" name="Document_x0020_Category">
    <vt:lpwstr>353;#Catering Concession Service, Equipments, School meals|1ddfe92e-0e3b-43fa-aacd-852f33a0d5f6</vt:lpwstr>
  </property>
  <property fmtid="{D5CDD505-2E9C-101B-9397-08002B2CF9AE}" pid="5" name="Site_x0020_Name">
    <vt:lpwstr>24;#Digital Library|60f9079c-e7cb-4a58-991d-b567aa4db9e6</vt:lpwstr>
  </property>
  <property fmtid="{D5CDD505-2E9C-101B-9397-08002B2CF9AE}" pid="6" name="Library">
    <vt:lpwstr>62;#RFQ,RFT ＆SRFTS Template|33ae7158-9337-41b9-a9a7-55725b766756</vt:lpwstr>
  </property>
  <property fmtid="{D5CDD505-2E9C-101B-9397-08002B2CF9AE}" pid="7" name="Document Category">
    <vt:lpwstr>353;#Catering Concession Service, Equipments, School meals|1ddfe92e-0e3b-43fa-aacd-852f33a0d5f6</vt:lpwstr>
  </property>
  <property fmtid="{D5CDD505-2E9C-101B-9397-08002B2CF9AE}" pid="8" name="Site Name">
    <vt:lpwstr>24;#Digital Library|60f9079c-e7cb-4a58-991d-b567aa4db9e6</vt:lpwstr>
  </property>
  <property fmtid="{D5CDD505-2E9C-101B-9397-08002B2CF9AE}" pid="9" name="xd_Signature">
    <vt:bool>false</vt:bool>
  </property>
  <property fmtid="{D5CDD505-2E9C-101B-9397-08002B2CF9AE}" pid="10" name="e897fc68b7aa4442af51d7147f73193b">
    <vt:lpwstr>SPU Operations|a349eabc-5ac9-47e4-b5e0-0c81acbe537d</vt:lpwstr>
  </property>
  <property fmtid="{D5CDD505-2E9C-101B-9397-08002B2CF9AE}" pid="11" name="xd_ProgID">
    <vt:lpwstr/>
  </property>
  <property fmtid="{D5CDD505-2E9C-101B-9397-08002B2CF9AE}" pid="12" name="TaxCatchAll">
    <vt:lpwstr>412;#ETBI|211670bb-e23f-48a2-a007-43b6dad5826e;#152;#ETBI Info|c089a36e-24f1-4db9-bbfe-5a089b0b2a2a;#359;#Collaborative Projects|7b4cb1eb-f63e-43a2-98ec-c4fc1e45a252;#1;#SPU Operations|a349eabc-5ac9-47e4-b5e0-0c81acbe537d</vt:lpwstr>
  </property>
  <property fmtid="{D5CDD505-2E9C-101B-9397-08002B2CF9AE}" pid="13" name="lc54d61f0d1e4c5da4220ab223fb2d17">
    <vt:lpwstr>91508C Boyne Community School|897b86e7-684e-457a-aae6-2aeb90a491e9</vt:lpwstr>
  </property>
  <property fmtid="{D5CDD505-2E9C-101B-9397-08002B2CF9AE}" pid="14" name="ComplianceAssetId">
    <vt:lpwstr/>
  </property>
  <property fmtid="{D5CDD505-2E9C-101B-9397-08002B2CF9AE}" pid="15" name="TemplateUrl">
    <vt:lpwstr/>
  </property>
  <property fmtid="{D5CDD505-2E9C-101B-9397-08002B2CF9AE}" pid="16" name="fe14953604654934baedc3485d499b3f">
    <vt:lpwstr>SPU Tenders Projects|1ff6da98-a1dc-4959-babb-64868eb46a0f</vt:lpwstr>
  </property>
  <property fmtid="{D5CDD505-2E9C-101B-9397-08002B2CF9AE}" pid="17" name="_ExtendedDescription">
    <vt:lpwstr/>
  </property>
  <property fmtid="{D5CDD505-2E9C-101B-9397-08002B2CF9AE}" pid="18" name="kfe032d99f6d4e8280cbfdac62cbcebf">
    <vt:lpwstr>Evaluations (SpreadSheets, Word documents)|77cdd6a0-1ea3-4ea3-b387-f9de4f5d769a</vt:lpwstr>
  </property>
  <property fmtid="{D5CDD505-2E9C-101B-9397-08002B2CF9AE}" pid="19" name="MediaServiceImageTags">
    <vt:lpwstr/>
  </property>
</Properties>
</file>