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filterPrivacy="1"/>
  <xr:revisionPtr revIDLastSave="0" documentId="8_{67173C19-A388-4CD2-9DD5-83DEC182EB70}" xr6:coauthVersionLast="47" xr6:coauthVersionMax="47" xr10:uidLastSave="{00000000-0000-0000-0000-000000000000}"/>
  <bookViews>
    <workbookView xWindow="28680" yWindow="-120" windowWidth="29040" windowHeight="15720" xr2:uid="{00000000-000D-0000-FFFF-FFFF00000000}"/>
  </bookViews>
  <sheets>
    <sheet name="Award Criteria" sheetId="22" r:id="rId1"/>
    <sheet name="Final Ranking &amp; Sign Off" sheetId="14" r:id="rId2"/>
  </sheets>
  <definedNames>
    <definedName name="_Hlk9254934" localSheetId="1">'Final Ranking &amp; Sign Off'!#REF!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 i="22" l="1"/>
  <c r="C19" i="22"/>
  <c r="C26" i="22" l="1"/>
  <c r="C31" i="22" s="1"/>
  <c r="B26" i="22"/>
  <c r="B31" i="22" s="1"/>
  <c r="A8" i="14" l="1"/>
  <c r="A7" i="14"/>
  <c r="C30" i="22"/>
  <c r="B30" i="22"/>
  <c r="C11" i="22"/>
  <c r="B11" i="22"/>
  <c r="C18" i="22" l="1"/>
  <c r="C9" i="22" l="1"/>
  <c r="B10" i="22"/>
  <c r="B13" i="22" s="1"/>
  <c r="B7" i="14" l="1"/>
  <c r="C13" i="22"/>
  <c r="B8" i="14" l="1"/>
  <c r="C7" i="14" l="1"/>
  <c r="C8" i="14"/>
</calcChain>
</file>

<file path=xl/sharedStrings.xml><?xml version="1.0" encoding="utf-8"?>
<sst xmlns="http://schemas.openxmlformats.org/spreadsheetml/2006/main" count="45" uniqueCount="40">
  <si>
    <t>Mini-competition Competition for the provision of Mobile Phone Signal Blocking Pouches, Hand Held and Wall mounted unlocking devices which was performed under the Multi-supplier Framework Agreement for the supply of Mobile Phone Signal Blocking Pouches CFT 5876455</t>
  </si>
  <si>
    <t xml:space="preserve">Tenderers: </t>
  </si>
  <si>
    <t>Insert Name of Supplier 01</t>
  </si>
  <si>
    <t>Insert Name of Supplier 02</t>
  </si>
  <si>
    <t>Insert companies' names into yellow cells B4 and C4 on the left  (those will be then populated into other relevant cells in the document)</t>
  </si>
  <si>
    <t>Award Criterion - Cost</t>
  </si>
  <si>
    <t>Cost Criterion</t>
  </si>
  <si>
    <t>Maximum Marks</t>
  </si>
  <si>
    <t>Weighting</t>
  </si>
  <si>
    <t>Instructions:
1. Insert cost values in yellow boxes for each tenderer (row 12)
2. When all the quoted prices are inserted the marks will be automatically calculated</t>
  </si>
  <si>
    <t xml:space="preserve">Max Points Available:  </t>
  </si>
  <si>
    <t xml:space="preserve">Lowest Price Proposed:  </t>
  </si>
  <si>
    <t>Fees Proposed 
Instructions: insert cost proposed by each company into the yellow cells</t>
  </si>
  <si>
    <t>No. Marks Awarded</t>
  </si>
  <si>
    <t>Award Criterion - Training</t>
  </si>
  <si>
    <t>Training Criterion</t>
  </si>
  <si>
    <t>Instructions:
1. Assign scores (row 29) using the methodology table as published in the SRFT (see also below) and give feedback (row 30) that supports the marks given
2. If the Tenderer fails to achieve a minimum of 25 marks for this criterion it will be eliminated from this Competition (see non-compliant letter template https://www.spu.ie/mobile-phone-storage-solutions/)</t>
  </si>
  <si>
    <t>Assign scores as per the methodology table in the SRFT</t>
  </si>
  <si>
    <t>Scoring Band</t>
  </si>
  <si>
    <t>Scoring Band Description</t>
  </si>
  <si>
    <t>Marks available for each Scoring Band</t>
  </si>
  <si>
    <t>Feedback</t>
  </si>
  <si>
    <r>
      <rPr>
        <b/>
        <sz val="14"/>
        <rFont val="Arial"/>
        <family val="2"/>
      </rPr>
      <t>Excellent</t>
    </r>
    <r>
      <rPr>
        <sz val="14"/>
        <rFont val="Arial"/>
        <family val="2"/>
      </rPr>
      <t xml:space="preserve">
An excellent response, with very few or no weaknesses, that demonstrates a complete understanding of requirements and provides comprehensive and convincing assurance that the Tenderer will deliver to an excellent standard.</t>
    </r>
  </si>
  <si>
    <t>45 - 50</t>
  </si>
  <si>
    <r>
      <rPr>
        <b/>
        <sz val="14"/>
        <rFont val="Arial"/>
        <family val="2"/>
      </rPr>
      <t>Very Good</t>
    </r>
    <r>
      <rPr>
        <sz val="14"/>
        <rFont val="Arial"/>
        <family val="2"/>
      </rPr>
      <t xml:space="preserve">
A very good response that demonstrates real understanding and fully meets the requirements and assurance that the Tenderer will deliver to high standard.</t>
    </r>
  </si>
  <si>
    <t>40 - 44</t>
  </si>
  <si>
    <r>
      <rPr>
        <b/>
        <sz val="14"/>
        <rFont val="Arial"/>
        <family val="2"/>
      </rPr>
      <t>Satisfactory</t>
    </r>
    <r>
      <rPr>
        <sz val="14"/>
        <rFont val="Arial"/>
        <family val="2"/>
      </rPr>
      <t xml:space="preserve">
A satisfactory response which demonstrates a reasonable understanding of requirements and gives reasonable assurance of delivery to an adequate standard but does not provide sufficiently convincing assurance to award a higher mark.</t>
    </r>
  </si>
  <si>
    <t>25 - 39</t>
  </si>
  <si>
    <r>
      <rPr>
        <b/>
        <sz val="14"/>
        <color theme="0"/>
        <rFont val="Arial"/>
        <family val="2"/>
      </rPr>
      <t>Reservation</t>
    </r>
    <r>
      <rPr>
        <sz val="14"/>
        <color theme="0"/>
        <rFont val="Arial"/>
        <family val="2"/>
      </rPr>
      <t xml:space="preserve">
A response where reservations exist. Lacks full credibility/convincing detail, and there is a significant risk that the response will not be successful.</t>
    </r>
  </si>
  <si>
    <t>1 - 24</t>
  </si>
  <si>
    <t>No response.</t>
  </si>
  <si>
    <t>Award Criteria - Total Marks Awarded</t>
  </si>
  <si>
    <t>Instructions:
When all the details are inserted into the yellow cells above, the total scores will be automatically calculated. Switch to tab "Final Ranking and Sign Off"</t>
  </si>
  <si>
    <t>Total Marks Awarded</t>
  </si>
  <si>
    <t>Final Ranking &amp; Sign Off</t>
  </si>
  <si>
    <t xml:space="preserve">Notes: 
1. The company with the highest score is the successful Tenderer
2. Notify both Tenderers of the result of the competition (see template letters on https://www.spu.ie/mobile-phone-storage-solutions/)
3. If any of the Tenderers failed to meet minium 25 marks in the Training Criterion they must be notified of the reasons for their tender to be considered non-compliant (see template letters on https://www.spu.ie/mobile-phone-storage-solutions/)
3. The standstill period runs for 7 calendar days from the day after the award decision is received by Tenderers </t>
  </si>
  <si>
    <t>Award Criteria</t>
  </si>
  <si>
    <t>Total Final Score</t>
  </si>
  <si>
    <t>Ranking</t>
  </si>
  <si>
    <t>Signature of Evaluation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</si>
</sst>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1">
    <font>
      <sz val="10"/>
      <name val="Arial"/>
    </font>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Arial"/>
      <family val="2"/>
    </font>
    <font>
      <sz val="11"/>
      <color rgb="FF000000"/>
      <name val="Calibri"/>
      <family val="2"/>
    </font>
    <font>
      <b/>
      <sz val="11"/>
      <color rgb="FF000000"/>
      <name val="Calibri"/>
      <family val="2"/>
      <scheme val="minor"/>
    </font>
    <font>
      <sz val="10"/>
      <color rgb="FF000000"/>
      <name val="Arial"/>
      <family val="2"/>
    </font>
    <font>
      <sz val="12"/>
      <name val="Calibri"/>
      <family val="2"/>
      <scheme val="minor"/>
    </font>
    <font>
      <b/>
      <sz val="20"/>
      <color rgb="FF000000"/>
      <name val="Calibri"/>
      <family val="2"/>
      <scheme val="minor"/>
    </font>
    <font>
      <b/>
      <sz val="14"/>
      <name val="Calibri"/>
      <family val="2"/>
      <scheme val="minor"/>
    </font>
    <font>
      <b/>
      <sz val="14"/>
      <color rgb="FF000000"/>
      <name val="Calibri"/>
      <family val="2"/>
      <scheme val="minor"/>
    </font>
    <font>
      <sz val="14"/>
      <color rgb="FF000000"/>
      <name val="Calibri"/>
      <family val="2"/>
    </font>
    <font>
      <sz val="14"/>
      <name val="Arial"/>
      <family val="2"/>
    </font>
    <font>
      <b/>
      <sz val="16"/>
      <name val="Calibri"/>
      <family val="2"/>
      <scheme val="minor"/>
    </font>
    <font>
      <b/>
      <sz val="16"/>
      <color rgb="FFC00000"/>
      <name val="Calibri"/>
      <family val="2"/>
      <scheme val="minor"/>
    </font>
    <font>
      <b/>
      <i/>
      <sz val="16"/>
      <color rgb="FFFF0000"/>
      <name val="Calibri"/>
      <family val="2"/>
      <scheme val="minor"/>
    </font>
    <font>
      <b/>
      <sz val="14"/>
      <name val="Calibri"/>
      <family val="2"/>
    </font>
    <font>
      <b/>
      <i/>
      <sz val="16"/>
      <name val="Calibri"/>
      <family val="2"/>
      <scheme val="minor"/>
    </font>
    <font>
      <b/>
      <i/>
      <sz val="14"/>
      <name val="Arial"/>
      <family val="2"/>
    </font>
    <font>
      <b/>
      <sz val="12"/>
      <color rgb="FF000000"/>
      <name val="Calibri"/>
      <family val="2"/>
      <scheme val="minor"/>
    </font>
    <font>
      <b/>
      <sz val="18"/>
      <color rgb="FF000000"/>
      <name val="Calibri"/>
      <family val="2"/>
    </font>
    <font>
      <b/>
      <sz val="18"/>
      <name val="Arial"/>
      <family val="2"/>
    </font>
    <font>
      <b/>
      <sz val="14"/>
      <color rgb="FFFFFFFF"/>
      <name val="Calibri"/>
      <family val="2"/>
    </font>
    <font>
      <b/>
      <sz val="14"/>
      <name val="Arial"/>
      <family val="2"/>
    </font>
    <font>
      <sz val="14"/>
      <color rgb="FF000000"/>
      <name val="Calibri"/>
      <family val="2"/>
      <scheme val="minor"/>
    </font>
    <font>
      <u/>
      <sz val="10"/>
      <color theme="10"/>
      <name val="Arial"/>
      <family val="2"/>
    </font>
    <font>
      <sz val="14"/>
      <color theme="0"/>
      <name val="Arial"/>
      <family val="2"/>
    </font>
    <font>
      <b/>
      <sz val="14"/>
      <color theme="0"/>
      <name val="Arial"/>
      <family val="2"/>
    </font>
  </fonts>
  <fills count="24">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rgb="FFFFFF00"/>
      </patternFill>
    </fill>
    <fill>
      <patternFill patternType="solid">
        <fgColor theme="8" tint="0.79998168889431442"/>
        <bgColor rgb="FFDDEBF7"/>
      </patternFill>
    </fill>
    <fill>
      <patternFill patternType="solid">
        <fgColor theme="8" tint="0.79998168889431442"/>
        <bgColor rgb="FFFFE699"/>
      </patternFill>
    </fill>
    <fill>
      <patternFill patternType="solid">
        <fgColor theme="0"/>
        <bgColor rgb="FFD6DCE4"/>
      </patternFill>
    </fill>
    <fill>
      <patternFill patternType="solid">
        <fgColor rgb="FF66FF6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5" tint="0.79998168889431442"/>
        <bgColor indexed="64"/>
      </patternFill>
    </fill>
    <fill>
      <patternFill patternType="solid">
        <fgColor theme="5" tint="0.79998168889431442"/>
        <bgColor rgb="FFDDEBF7"/>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4D44"/>
        <bgColor indexed="64"/>
      </patternFill>
    </fill>
    <fill>
      <patternFill patternType="solid">
        <fgColor rgb="FFFFFFBD"/>
        <bgColor rgb="FFFFFF00"/>
      </patternFill>
    </fill>
    <fill>
      <patternFill patternType="solid">
        <fgColor rgb="FFFF00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rgb="FF1F2D54"/>
      </left>
      <right style="medium">
        <color indexed="64"/>
      </right>
      <top style="medium">
        <color rgb="FF1F2D54"/>
      </top>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3" fillId="0" borderId="0"/>
    <xf numFmtId="0" fontId="2" fillId="0" borderId="0"/>
    <xf numFmtId="0" fontId="7" fillId="0" borderId="0"/>
    <xf numFmtId="0" fontId="9" fillId="0" borderId="0" applyNumberFormat="0" applyBorder="0" applyProtection="0"/>
    <xf numFmtId="0" fontId="1" fillId="0" borderId="0"/>
    <xf numFmtId="9" fontId="1" fillId="0" borderId="0" applyFont="0" applyFill="0" applyBorder="0" applyAlignment="0" applyProtection="0"/>
    <xf numFmtId="9" fontId="3" fillId="0" borderId="0" applyFont="0" applyFill="0" applyBorder="0" applyAlignment="0" applyProtection="0"/>
    <xf numFmtId="0" fontId="28" fillId="0" borderId="0" applyNumberFormat="0" applyFill="0" applyBorder="0" applyAlignment="0" applyProtection="0"/>
  </cellStyleXfs>
  <cellXfs count="111">
    <xf numFmtId="0" fontId="0" fillId="0" borderId="0" xfId="0"/>
    <xf numFmtId="164" fontId="13" fillId="7" borderId="24" xfId="4" applyNumberFormat="1" applyFont="1" applyFill="1" applyBorder="1" applyAlignment="1" applyProtection="1">
      <alignment horizontal="center" vertical="center"/>
      <protection locked="0"/>
    </xf>
    <xf numFmtId="164" fontId="13" fillId="7" borderId="13" xfId="4" applyNumberFormat="1" applyFont="1" applyFill="1" applyBorder="1" applyAlignment="1" applyProtection="1">
      <alignment horizontal="center" vertical="center"/>
      <protection locked="0"/>
    </xf>
    <xf numFmtId="0" fontId="11" fillId="9" borderId="34" xfId="4" applyFont="1" applyFill="1" applyBorder="1" applyAlignment="1" applyProtection="1">
      <alignment vertical="center"/>
    </xf>
    <xf numFmtId="0" fontId="13" fillId="10" borderId="6" xfId="4" applyFont="1" applyFill="1" applyBorder="1" applyAlignment="1" applyProtection="1">
      <alignment horizontal="left" vertical="center"/>
    </xf>
    <xf numFmtId="0" fontId="13" fillId="6" borderId="28" xfId="4" applyFont="1" applyFill="1" applyBorder="1" applyAlignment="1" applyProtection="1">
      <alignment vertical="center" wrapText="1"/>
    </xf>
    <xf numFmtId="0" fontId="22" fillId="8" borderId="21" xfId="4" applyFont="1" applyFill="1" applyBorder="1" applyAlignment="1" applyProtection="1">
      <alignment vertical="center"/>
    </xf>
    <xf numFmtId="0" fontId="22" fillId="8" borderId="16" xfId="4" applyFont="1" applyFill="1" applyBorder="1" applyAlignment="1" applyProtection="1">
      <alignment horizontal="center" vertical="center"/>
    </xf>
    <xf numFmtId="0" fontId="13" fillId="6" borderId="6" xfId="4" applyFont="1" applyFill="1" applyBorder="1" applyAlignment="1" applyProtection="1">
      <alignment vertical="center"/>
    </xf>
    <xf numFmtId="1" fontId="12" fillId="6" borderId="9" xfId="4" applyNumberFormat="1" applyFont="1" applyFill="1" applyBorder="1" applyAlignment="1" applyProtection="1">
      <alignment horizontal="center" vertical="center"/>
    </xf>
    <xf numFmtId="1" fontId="12" fillId="6" borderId="11" xfId="4" applyNumberFormat="1" applyFont="1" applyFill="1" applyBorder="1" applyAlignment="1" applyProtection="1">
      <alignment horizontal="center" vertical="center"/>
    </xf>
    <xf numFmtId="9" fontId="22" fillId="8" borderId="16" xfId="7" applyFont="1" applyFill="1" applyBorder="1" applyAlignment="1" applyProtection="1">
      <alignment horizontal="center" vertical="center"/>
    </xf>
    <xf numFmtId="0" fontId="22" fillId="16" borderId="21" xfId="4" applyFont="1" applyFill="1" applyBorder="1" applyAlignment="1" applyProtection="1">
      <alignment vertical="center"/>
    </xf>
    <xf numFmtId="0" fontId="22" fillId="16" borderId="16" xfId="4" applyFont="1" applyFill="1" applyBorder="1" applyAlignment="1" applyProtection="1">
      <alignment horizontal="center" vertical="center"/>
    </xf>
    <xf numFmtId="9" fontId="22" fillId="16" borderId="16" xfId="7" applyFont="1" applyFill="1" applyBorder="1" applyAlignment="1" applyProtection="1">
      <alignment horizontal="center" vertical="center"/>
    </xf>
    <xf numFmtId="0" fontId="13" fillId="15" borderId="28" xfId="4" applyFont="1" applyFill="1" applyBorder="1" applyAlignment="1" applyProtection="1">
      <alignment vertical="center" wrapText="1"/>
    </xf>
    <xf numFmtId="0" fontId="13" fillId="15" borderId="6" xfId="4" applyFont="1" applyFill="1" applyBorder="1" applyAlignment="1" applyProtection="1">
      <alignment vertical="center"/>
    </xf>
    <xf numFmtId="0" fontId="13" fillId="17" borderId="30" xfId="4" applyFont="1" applyFill="1" applyBorder="1" applyAlignment="1" applyProtection="1">
      <alignment vertical="center"/>
    </xf>
    <xf numFmtId="1" fontId="13" fillId="7" borderId="24" xfId="4" applyNumberFormat="1" applyFont="1" applyFill="1" applyBorder="1" applyAlignment="1" applyProtection="1">
      <alignment horizontal="center" vertical="center"/>
      <protection locked="0"/>
    </xf>
    <xf numFmtId="1" fontId="13" fillId="7" borderId="13" xfId="4" applyNumberFormat="1"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wrapText="1"/>
      <protection locked="0"/>
    </xf>
    <xf numFmtId="0" fontId="12" fillId="4" borderId="11" xfId="3" applyFont="1" applyFill="1" applyBorder="1" applyAlignment="1" applyProtection="1">
      <alignment horizontal="center" vertical="center" wrapText="1"/>
      <protection locked="0"/>
    </xf>
    <xf numFmtId="0" fontId="5" fillId="0" borderId="0" xfId="0" applyFont="1"/>
    <xf numFmtId="0" fontId="3" fillId="0" borderId="0" xfId="1"/>
    <xf numFmtId="0" fontId="16" fillId="6" borderId="6" xfId="1" applyFont="1" applyFill="1" applyBorder="1" applyAlignment="1">
      <alignment horizontal="center" vertical="center"/>
    </xf>
    <xf numFmtId="0" fontId="16" fillId="6" borderId="6" xfId="1" applyFont="1" applyFill="1" applyBorder="1" applyAlignment="1">
      <alignment horizontal="center" vertical="center" wrapText="1"/>
    </xf>
    <xf numFmtId="0" fontId="16" fillId="6" borderId="11" xfId="1" applyFont="1" applyFill="1" applyBorder="1" applyAlignment="1">
      <alignment horizontal="center" vertical="center"/>
    </xf>
    <xf numFmtId="0" fontId="12" fillId="6" borderId="29" xfId="1" applyFont="1" applyFill="1" applyBorder="1" applyAlignment="1">
      <alignment horizontal="center" vertical="center" wrapText="1"/>
    </xf>
    <xf numFmtId="1" fontId="16" fillId="0" borderId="12" xfId="1" applyNumberFormat="1" applyFont="1" applyBorder="1" applyAlignment="1">
      <alignment horizontal="center" vertical="center"/>
    </xf>
    <xf numFmtId="0" fontId="12" fillId="6" borderId="33" xfId="1" applyFont="1" applyFill="1" applyBorder="1" applyAlignment="1">
      <alignment horizontal="center" vertical="center" wrapText="1"/>
    </xf>
    <xf numFmtId="0" fontId="10" fillId="0" borderId="0" xfId="1" applyFont="1"/>
    <xf numFmtId="0" fontId="5" fillId="0" borderId="0" xfId="1" applyFont="1"/>
    <xf numFmtId="0" fontId="7" fillId="0" borderId="0" xfId="3"/>
    <xf numFmtId="0" fontId="23" fillId="19" borderId="9" xfId="3" applyFont="1" applyFill="1" applyBorder="1" applyAlignment="1">
      <alignment vertical="center"/>
    </xf>
    <xf numFmtId="0" fontId="8" fillId="0" borderId="0" xfId="3" applyFont="1"/>
    <xf numFmtId="0" fontId="22" fillId="6" borderId="24" xfId="3" applyFont="1" applyFill="1" applyBorder="1" applyAlignment="1">
      <alignment horizontal="center" vertical="center" wrapText="1"/>
    </xf>
    <xf numFmtId="0" fontId="22" fillId="6" borderId="13"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4" fillId="0" borderId="0" xfId="3" applyFont="1"/>
    <xf numFmtId="0" fontId="14" fillId="0" borderId="0" xfId="3" applyFont="1" applyAlignment="1">
      <alignment vertical="center"/>
    </xf>
    <xf numFmtId="0" fontId="22" fillId="15" borderId="24" xfId="3" applyFont="1" applyFill="1" applyBorder="1" applyAlignment="1">
      <alignment horizontal="center" vertical="center" wrapText="1"/>
    </xf>
    <xf numFmtId="0" fontId="22" fillId="15" borderId="13" xfId="3" applyFont="1" applyFill="1" applyBorder="1" applyAlignment="1">
      <alignment horizontal="center" vertical="center" wrapText="1"/>
    </xf>
    <xf numFmtId="1" fontId="4" fillId="0" borderId="0" xfId="1" applyNumberFormat="1" applyFont="1" applyAlignment="1">
      <alignment horizontal="center" vertical="center"/>
    </xf>
    <xf numFmtId="1" fontId="4" fillId="0" borderId="0" xfId="1" applyNumberFormat="1" applyFont="1" applyAlignment="1">
      <alignment horizontal="center"/>
    </xf>
    <xf numFmtId="0" fontId="25" fillId="21" borderId="42"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15" fillId="0" borderId="1" xfId="1" applyFont="1" applyBorder="1" applyAlignment="1">
      <alignment horizontal="center" vertical="center"/>
    </xf>
    <xf numFmtId="0" fontId="15" fillId="0" borderId="1" xfId="1" applyFont="1" applyBorder="1" applyAlignment="1">
      <alignment horizontal="center" vertical="center" wrapText="1"/>
    </xf>
    <xf numFmtId="0" fontId="26" fillId="0" borderId="1" xfId="1" applyFont="1" applyBorder="1" applyAlignment="1">
      <alignment horizontal="center" vertical="center"/>
    </xf>
    <xf numFmtId="0" fontId="3" fillId="17" borderId="6" xfId="1" applyFill="1" applyBorder="1"/>
    <xf numFmtId="0" fontId="12" fillId="17" borderId="9" xfId="1" applyFont="1" applyFill="1" applyBorder="1" applyAlignment="1">
      <alignment horizontal="center" vertical="center" wrapText="1"/>
    </xf>
    <xf numFmtId="0" fontId="12" fillId="17" borderId="11" xfId="1" applyFont="1" applyFill="1" applyBorder="1" applyAlignment="1">
      <alignment horizontal="center" vertical="center" wrapText="1"/>
    </xf>
    <xf numFmtId="1" fontId="12" fillId="13" borderId="39" xfId="4" applyNumberFormat="1" applyFont="1" applyFill="1" applyBorder="1" applyAlignment="1" applyProtection="1">
      <alignment horizontal="center" vertical="center" wrapText="1"/>
    </xf>
    <xf numFmtId="1" fontId="12" fillId="13" borderId="43" xfId="4" applyNumberFormat="1" applyFont="1" applyFill="1" applyBorder="1" applyAlignment="1" applyProtection="1">
      <alignment horizontal="center" vertical="center" wrapText="1"/>
    </xf>
    <xf numFmtId="0" fontId="29" fillId="23" borderId="1" xfId="1" applyFont="1" applyFill="1" applyBorder="1" applyAlignment="1">
      <alignment horizontal="center" vertical="center"/>
    </xf>
    <xf numFmtId="0" fontId="29" fillId="23" borderId="1" xfId="1" applyFont="1" applyFill="1" applyBorder="1" applyAlignment="1">
      <alignment horizontal="center" vertical="center" wrapText="1"/>
    </xf>
    <xf numFmtId="49" fontId="30" fillId="23" borderId="1" xfId="1" applyNumberFormat="1" applyFont="1" applyFill="1" applyBorder="1" applyAlignment="1">
      <alignment horizontal="center" vertical="center"/>
    </xf>
    <xf numFmtId="0" fontId="30" fillId="23" borderId="1" xfId="1" applyFont="1" applyFill="1" applyBorder="1" applyAlignment="1">
      <alignment horizontal="center" vertical="center"/>
    </xf>
    <xf numFmtId="1" fontId="17" fillId="0" borderId="29" xfId="1" applyNumberFormat="1" applyFont="1" applyBorder="1" applyAlignment="1">
      <alignment horizontal="center" vertical="center" wrapText="1"/>
    </xf>
    <xf numFmtId="1" fontId="17" fillId="0" borderId="33" xfId="1" applyNumberFormat="1" applyFont="1" applyBorder="1" applyAlignment="1">
      <alignment horizontal="center" vertical="center" wrapText="1"/>
    </xf>
    <xf numFmtId="0" fontId="19" fillId="13" borderId="1" xfId="1" applyFont="1" applyFill="1" applyBorder="1" applyAlignment="1">
      <alignment horizontal="center" vertical="center" wrapText="1"/>
    </xf>
    <xf numFmtId="164" fontId="11" fillId="14" borderId="17" xfId="4" applyNumberFormat="1" applyFont="1" applyFill="1" applyBorder="1" applyAlignment="1" applyProtection="1">
      <alignment horizontal="center" vertical="center"/>
    </xf>
    <xf numFmtId="164" fontId="11" fillId="14" borderId="18" xfId="4" applyNumberFormat="1" applyFont="1" applyFill="1" applyBorder="1" applyAlignment="1" applyProtection="1">
      <alignment horizontal="center" vertical="center"/>
    </xf>
    <xf numFmtId="0" fontId="20" fillId="11" borderId="3" xfId="1" applyFont="1" applyFill="1" applyBorder="1" applyAlignment="1">
      <alignment horizontal="left" vertical="center" wrapText="1"/>
    </xf>
    <xf numFmtId="0" fontId="20" fillId="11" borderId="22" xfId="1" applyFont="1" applyFill="1" applyBorder="1" applyAlignment="1">
      <alignment horizontal="left" vertical="center" wrapText="1"/>
    </xf>
    <xf numFmtId="0" fontId="20" fillId="11" borderId="23" xfId="1" applyFont="1" applyFill="1" applyBorder="1" applyAlignment="1">
      <alignment horizontal="left" vertical="center" wrapText="1"/>
    </xf>
    <xf numFmtId="0" fontId="24" fillId="3" borderId="1" xfId="1" applyFont="1" applyFill="1" applyBorder="1" applyAlignment="1">
      <alignment horizontal="center" vertical="center"/>
    </xf>
    <xf numFmtId="0" fontId="24" fillId="20" borderId="1" xfId="1" applyFont="1" applyFill="1" applyBorder="1" applyAlignment="1">
      <alignment horizontal="center" vertical="center"/>
    </xf>
    <xf numFmtId="0" fontId="24" fillId="18" borderId="1" xfId="1" applyFont="1" applyFill="1" applyBorder="1" applyAlignment="1">
      <alignment horizontal="center" vertical="center"/>
    </xf>
    <xf numFmtId="0" fontId="20" fillId="11" borderId="1" xfId="1" applyFont="1" applyFill="1" applyBorder="1" applyAlignment="1">
      <alignment horizontal="left" vertical="center" wrapText="1"/>
    </xf>
    <xf numFmtId="0" fontId="20" fillId="11" borderId="25" xfId="1" applyFont="1" applyFill="1" applyBorder="1" applyAlignment="1">
      <alignment horizontal="left" vertical="center" wrapText="1"/>
    </xf>
    <xf numFmtId="0" fontId="20" fillId="11" borderId="35" xfId="1" applyFont="1" applyFill="1" applyBorder="1" applyAlignment="1">
      <alignment horizontal="left" vertical="center" wrapText="1"/>
    </xf>
    <xf numFmtId="0" fontId="20" fillId="11" borderId="36" xfId="1" applyFont="1" applyFill="1" applyBorder="1" applyAlignment="1">
      <alignment horizontal="left" vertical="center" wrapText="1"/>
    </xf>
    <xf numFmtId="0" fontId="20" fillId="11" borderId="7" xfId="1" applyFont="1" applyFill="1" applyBorder="1" applyAlignment="1">
      <alignment horizontal="left" vertical="center" wrapText="1"/>
    </xf>
    <xf numFmtId="0" fontId="20" fillId="11" borderId="0" xfId="1" applyFont="1" applyFill="1" applyAlignment="1">
      <alignment horizontal="left" vertical="center" wrapText="1"/>
    </xf>
    <xf numFmtId="0" fontId="20" fillId="11" borderId="37" xfId="1" applyFont="1" applyFill="1" applyBorder="1" applyAlignment="1">
      <alignment horizontal="left" vertical="center" wrapText="1"/>
    </xf>
    <xf numFmtId="0" fontId="20" fillId="11" borderId="4" xfId="1" applyFont="1" applyFill="1" applyBorder="1" applyAlignment="1">
      <alignment horizontal="left" vertical="center" wrapText="1"/>
    </xf>
    <xf numFmtId="0" fontId="20" fillId="11" borderId="38" xfId="1" applyFont="1" applyFill="1" applyBorder="1" applyAlignment="1">
      <alignment horizontal="left" vertical="center" wrapText="1"/>
    </xf>
    <xf numFmtId="0" fontId="20" fillId="11" borderId="31" xfId="1" applyFont="1" applyFill="1" applyBorder="1" applyAlignment="1">
      <alignment horizontal="left" vertical="center" wrapText="1"/>
    </xf>
    <xf numFmtId="0" fontId="21" fillId="11" borderId="25" xfId="8" applyFont="1" applyFill="1" applyBorder="1" applyAlignment="1" applyProtection="1">
      <alignment horizontal="left" vertical="center" wrapText="1"/>
    </xf>
    <xf numFmtId="0" fontId="21" fillId="11" borderId="35" xfId="8" applyFont="1" applyFill="1" applyBorder="1" applyAlignment="1" applyProtection="1">
      <alignment horizontal="left" vertical="center" wrapText="1"/>
    </xf>
    <xf numFmtId="0" fontId="21" fillId="11" borderId="36" xfId="8" applyFont="1" applyFill="1" applyBorder="1" applyAlignment="1" applyProtection="1">
      <alignment horizontal="left" vertical="center" wrapText="1"/>
    </xf>
    <xf numFmtId="0" fontId="21" fillId="11" borderId="4" xfId="8" applyFont="1" applyFill="1" applyBorder="1" applyAlignment="1" applyProtection="1">
      <alignment horizontal="left" vertical="center" wrapText="1"/>
    </xf>
    <xf numFmtId="0" fontId="21" fillId="11" borderId="38" xfId="8" applyFont="1" applyFill="1" applyBorder="1" applyAlignment="1" applyProtection="1">
      <alignment horizontal="left" vertical="center" wrapText="1"/>
    </xf>
    <xf numFmtId="0" fontId="21" fillId="11" borderId="31" xfId="8" applyFont="1" applyFill="1" applyBorder="1" applyAlignment="1" applyProtection="1">
      <alignment horizontal="left" vertical="center" wrapText="1"/>
    </xf>
    <xf numFmtId="0" fontId="13" fillId="15" borderId="8" xfId="4" applyFont="1" applyFill="1" applyBorder="1" applyAlignment="1" applyProtection="1">
      <alignment horizontal="left" vertical="center" wrapText="1"/>
    </xf>
    <xf numFmtId="0" fontId="13" fillId="15" borderId="40" xfId="4" applyFont="1" applyFill="1" applyBorder="1" applyAlignment="1" applyProtection="1">
      <alignment horizontal="left" vertical="center" wrapText="1"/>
    </xf>
    <xf numFmtId="1" fontId="27" fillId="22" borderId="26" xfId="4" applyNumberFormat="1" applyFont="1" applyFill="1" applyBorder="1" applyAlignment="1" applyProtection="1">
      <alignment horizontal="left" vertical="center"/>
      <protection locked="0"/>
    </xf>
    <xf numFmtId="1" fontId="27" fillId="22" borderId="27" xfId="4" applyNumberFormat="1" applyFont="1" applyFill="1" applyBorder="1" applyAlignment="1" applyProtection="1">
      <alignment horizontal="left" vertical="center"/>
      <protection locked="0"/>
    </xf>
    <xf numFmtId="1" fontId="27" fillId="22" borderId="32" xfId="4" applyNumberFormat="1" applyFont="1" applyFill="1" applyBorder="1" applyAlignment="1" applyProtection="1">
      <alignment horizontal="left" vertical="center"/>
      <protection locked="0"/>
    </xf>
    <xf numFmtId="1" fontId="27" fillId="22" borderId="41" xfId="4" applyNumberFormat="1" applyFont="1" applyFill="1" applyBorder="1" applyAlignment="1" applyProtection="1">
      <alignment horizontal="left" vertical="center"/>
      <protection locked="0"/>
    </xf>
    <xf numFmtId="0" fontId="18" fillId="12" borderId="14" xfId="1" applyFont="1" applyFill="1" applyBorder="1" applyAlignment="1" applyProtection="1">
      <alignment horizontal="left" vertical="center"/>
      <protection locked="0"/>
    </xf>
    <xf numFmtId="0" fontId="18" fillId="12" borderId="5" xfId="1" applyFont="1" applyFill="1" applyBorder="1" applyAlignment="1" applyProtection="1">
      <alignment horizontal="left" vertical="center"/>
      <protection locked="0"/>
    </xf>
    <xf numFmtId="0" fontId="18" fillId="12" borderId="15" xfId="1" applyFont="1" applyFill="1" applyBorder="1" applyAlignment="1" applyProtection="1">
      <alignment horizontal="left" vertical="center"/>
      <protection locked="0"/>
    </xf>
    <xf numFmtId="0" fontId="19" fillId="13" borderId="3" xfId="1" applyFont="1" applyFill="1" applyBorder="1" applyAlignment="1">
      <alignment horizontal="center" vertical="center" wrapText="1"/>
    </xf>
    <xf numFmtId="0" fontId="19" fillId="13" borderId="22" xfId="1" applyFont="1" applyFill="1" applyBorder="1" applyAlignment="1">
      <alignment horizontal="center" vertical="center" wrapText="1"/>
    </xf>
    <xf numFmtId="0" fontId="19" fillId="13" borderId="23" xfId="1" applyFont="1" applyFill="1" applyBorder="1" applyAlignment="1">
      <alignment horizontal="center" vertical="center" wrapText="1"/>
    </xf>
    <xf numFmtId="0" fontId="24" fillId="5" borderId="9" xfId="1" applyFont="1" applyFill="1" applyBorder="1" applyAlignment="1">
      <alignment horizontal="center" vertical="center"/>
    </xf>
    <xf numFmtId="0" fontId="24" fillId="5" borderId="10" xfId="1" applyFont="1" applyFill="1" applyBorder="1" applyAlignment="1">
      <alignment horizontal="center" vertical="center"/>
    </xf>
    <xf numFmtId="0" fontId="24" fillId="5" borderId="11" xfId="1" applyFont="1" applyFill="1" applyBorder="1" applyAlignment="1">
      <alignment horizontal="center" vertical="center"/>
    </xf>
    <xf numFmtId="0" fontId="18" fillId="13" borderId="9" xfId="1" applyFont="1" applyFill="1" applyBorder="1" applyAlignment="1">
      <alignment horizontal="left" vertical="center"/>
    </xf>
    <xf numFmtId="0" fontId="18" fillId="13" borderId="10" xfId="1" applyFont="1" applyFill="1" applyBorder="1" applyAlignment="1">
      <alignment horizontal="left" vertical="center"/>
    </xf>
    <xf numFmtId="0" fontId="18" fillId="13" borderId="11" xfId="1" applyFont="1" applyFill="1" applyBorder="1" applyAlignment="1">
      <alignment horizontal="left" vertical="center"/>
    </xf>
    <xf numFmtId="0" fontId="18" fillId="12" borderId="19" xfId="1" applyFont="1" applyFill="1" applyBorder="1" applyAlignment="1" applyProtection="1">
      <alignment horizontal="left" vertical="center"/>
      <protection locked="0"/>
    </xf>
    <xf numFmtId="0" fontId="18" fillId="12" borderId="2" xfId="1" applyFont="1" applyFill="1" applyBorder="1" applyAlignment="1" applyProtection="1">
      <alignment horizontal="left" vertical="center"/>
      <protection locked="0"/>
    </xf>
    <xf numFmtId="0" fontId="18" fillId="12" borderId="12" xfId="1" applyFont="1" applyFill="1" applyBorder="1" applyAlignment="1" applyProtection="1">
      <alignment horizontal="left" vertical="center"/>
      <protection locked="0"/>
    </xf>
    <xf numFmtId="0" fontId="18" fillId="12" borderId="21" xfId="1" applyFont="1" applyFill="1" applyBorder="1" applyAlignment="1" applyProtection="1">
      <alignment horizontal="left" vertical="center"/>
      <protection locked="0"/>
    </xf>
    <xf numFmtId="0" fontId="18" fillId="12" borderId="1" xfId="1" applyFont="1" applyFill="1" applyBorder="1" applyAlignment="1" applyProtection="1">
      <alignment horizontal="left" vertical="center"/>
      <protection locked="0"/>
    </xf>
    <xf numFmtId="0" fontId="18" fillId="12" borderId="20" xfId="1" applyFont="1" applyFill="1" applyBorder="1" applyAlignment="1" applyProtection="1">
      <alignment horizontal="left" vertical="center"/>
      <protection locked="0"/>
    </xf>
    <xf numFmtId="0" fontId="21" fillId="11" borderId="1" xfId="8" applyFont="1" applyFill="1" applyBorder="1" applyAlignment="1" applyProtection="1">
      <alignment horizontal="left" vertical="center" wrapText="1"/>
    </xf>
  </cellXfs>
  <cellStyles count="9">
    <cellStyle name="Hyperlink" xfId="8" builtinId="8"/>
    <cellStyle name="Normal" xfId="0" builtinId="0"/>
    <cellStyle name="Normal 2" xfId="1" xr:uid="{00000000-0005-0000-0000-000001000000}"/>
    <cellStyle name="Normal 2 2" xfId="4" xr:uid="{7B616F3A-3CCF-4C74-8717-A11C9ABA9A5A}"/>
    <cellStyle name="Normal 3" xfId="2" xr:uid="{528B2EED-F984-4F04-A48B-BC615ACCC28E}"/>
    <cellStyle name="Normal 4" xfId="3" xr:uid="{0E9DCFB1-DFFE-49C1-8ACD-A0F448547E7E}"/>
    <cellStyle name="Normal 5" xfId="5" xr:uid="{BBC92687-2388-4008-8517-F9F8E59A953C}"/>
    <cellStyle name="Percent 2" xfId="7" xr:uid="{B793ED92-8D28-4B72-9A61-3D407F44C805}"/>
    <cellStyle name="Percent 3" xfId="6" xr:uid="{8A773308-E35D-4BA9-8C9D-34FBE9B0FAC1}"/>
  </cellStyles>
  <dxfs count="6">
    <dxf>
      <font>
        <color rgb="FF006100"/>
      </font>
      <fill>
        <patternFill>
          <bgColor rgb="FFC6EFCE"/>
        </patternFill>
      </fill>
    </dxf>
    <dxf>
      <font>
        <b/>
        <i val="0"/>
        <color theme="0"/>
      </font>
      <fill>
        <patternFill>
          <bgColor rgb="FFFF0000"/>
        </patternFill>
      </fill>
    </dxf>
    <dxf>
      <font>
        <color rgb="FF006100"/>
      </font>
      <fill>
        <patternFill>
          <bgColor rgb="FFC6EFCE"/>
        </patternFill>
      </fill>
    </dxf>
    <dxf>
      <font>
        <color rgb="FF006100"/>
      </font>
      <fill>
        <patternFill>
          <bgColor rgb="FFC6EFCE"/>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8F8F"/>
      <color rgb="FFFFFFBD"/>
      <color rgb="FF66FF66"/>
      <color rgb="FFFF3300"/>
      <color rgb="FFFF4B4B"/>
      <color rgb="FFFF5B5B"/>
      <color rgb="FFEF11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pu.ie/mobile-phone-storage-solution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u.ie/mobile-phone-storage-solu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F0F60-0ADF-43FD-A65D-006A77837602}">
  <sheetPr>
    <tabColor rgb="FF00B0F0"/>
  </sheetPr>
  <dimension ref="A2:R38"/>
  <sheetViews>
    <sheetView tabSelected="1" zoomScale="80" zoomScaleNormal="80" workbookViewId="0">
      <selection activeCell="B4" sqref="B4"/>
    </sheetView>
  </sheetViews>
  <sheetFormatPr defaultColWidth="8.7109375" defaultRowHeight="14.45"/>
  <cols>
    <col min="1" max="1" width="41.5703125" style="32" bestFit="1" customWidth="1"/>
    <col min="2" max="2" width="36.140625" style="32" customWidth="1"/>
    <col min="3" max="3" width="37.28515625" style="32" customWidth="1"/>
    <col min="4" max="4" width="4" style="32" customWidth="1"/>
    <col min="5" max="5" width="3.28515625" style="32" customWidth="1"/>
    <col min="6" max="6" width="11.7109375" style="32" customWidth="1"/>
    <col min="7" max="7" width="73.28515625" style="32" customWidth="1"/>
    <col min="8" max="8" width="21.7109375" style="32" customWidth="1"/>
    <col min="15" max="15" width="8.7109375" style="23"/>
    <col min="16" max="16384" width="8.7109375" style="32"/>
  </cols>
  <sheetData>
    <row r="2" spans="1:16" ht="34.9" customHeight="1">
      <c r="A2" s="61" t="s">
        <v>0</v>
      </c>
      <c r="B2" s="61"/>
      <c r="C2" s="61"/>
      <c r="D2" s="61"/>
      <c r="E2" s="61"/>
      <c r="F2" s="61"/>
      <c r="G2" s="61"/>
      <c r="H2" s="61"/>
    </row>
    <row r="3" spans="1:16" s="23" customFormat="1" ht="16.149999999999999" customHeight="1" thickBot="1">
      <c r="F3"/>
      <c r="G3"/>
      <c r="H3"/>
      <c r="I3"/>
      <c r="J3"/>
      <c r="K3"/>
      <c r="L3"/>
      <c r="M3"/>
      <c r="N3"/>
    </row>
    <row r="4" spans="1:16" s="23" customFormat="1" ht="64.150000000000006" customHeight="1" thickBot="1">
      <c r="A4" s="33" t="s">
        <v>1</v>
      </c>
      <c r="B4" s="20" t="s">
        <v>2</v>
      </c>
      <c r="C4" s="21" t="s">
        <v>3</v>
      </c>
      <c r="F4" s="64" t="s">
        <v>4</v>
      </c>
      <c r="G4" s="65"/>
      <c r="H4" s="66"/>
      <c r="I4"/>
      <c r="J4"/>
      <c r="K4"/>
      <c r="L4"/>
      <c r="M4"/>
      <c r="N4"/>
    </row>
    <row r="5" spans="1:16" customFormat="1" ht="16.149999999999999" customHeight="1"/>
    <row r="6" spans="1:16" s="23" customFormat="1" ht="34.9" customHeight="1">
      <c r="A6" s="67" t="s">
        <v>5</v>
      </c>
      <c r="B6" s="67"/>
      <c r="C6" s="67"/>
      <c r="D6" s="67"/>
      <c r="E6" s="67"/>
      <c r="F6" s="67"/>
      <c r="G6" s="67"/>
      <c r="H6" s="67"/>
      <c r="I6"/>
      <c r="J6"/>
      <c r="K6"/>
      <c r="L6"/>
      <c r="M6"/>
      <c r="N6"/>
    </row>
    <row r="7" spans="1:16" ht="15" customHeight="1" thickBot="1">
      <c r="A7" s="34"/>
      <c r="B7" s="34"/>
      <c r="C7" s="34"/>
      <c r="P7" s="23"/>
    </row>
    <row r="8" spans="1:16" ht="37.5" customHeight="1">
      <c r="A8" s="35" t="s">
        <v>6</v>
      </c>
      <c r="B8" s="36" t="s">
        <v>7</v>
      </c>
      <c r="C8" s="36" t="s">
        <v>8</v>
      </c>
      <c r="F8" s="71" t="s">
        <v>9</v>
      </c>
      <c r="G8" s="72"/>
      <c r="H8" s="73"/>
      <c r="P8" s="23"/>
    </row>
    <row r="9" spans="1:16" ht="25.15" customHeight="1" thickBot="1">
      <c r="A9" s="6" t="s">
        <v>10</v>
      </c>
      <c r="B9" s="7">
        <v>950</v>
      </c>
      <c r="C9" s="11">
        <f>B9/1000</f>
        <v>0.95</v>
      </c>
      <c r="F9" s="74"/>
      <c r="G9" s="75"/>
      <c r="H9" s="76"/>
    </row>
    <row r="10" spans="1:16" ht="45" customHeight="1" thickBot="1">
      <c r="A10" s="3" t="s">
        <v>11</v>
      </c>
      <c r="B10" s="62">
        <f>MIN(B12:C12)</f>
        <v>0</v>
      </c>
      <c r="C10" s="63"/>
      <c r="F10" s="77"/>
      <c r="G10" s="78"/>
      <c r="H10" s="79"/>
    </row>
    <row r="11" spans="1:16" s="39" customFormat="1" ht="43.5" customHeight="1" thickBot="1">
      <c r="A11" s="4"/>
      <c r="B11" s="37" t="str">
        <f>B4</f>
        <v>Insert Name of Supplier 01</v>
      </c>
      <c r="C11" s="38" t="str">
        <f>C4</f>
        <v>Insert Name of Supplier 02</v>
      </c>
      <c r="I11"/>
      <c r="J11"/>
      <c r="K11"/>
      <c r="L11"/>
      <c r="M11"/>
      <c r="N11"/>
      <c r="O11" s="23"/>
    </row>
    <row r="12" spans="1:16" s="39" customFormat="1" ht="66" customHeight="1" thickBot="1">
      <c r="A12" s="5" t="s">
        <v>12</v>
      </c>
      <c r="B12" s="1"/>
      <c r="C12" s="2"/>
      <c r="F12"/>
      <c r="G12"/>
      <c r="H12"/>
      <c r="I12"/>
      <c r="J12"/>
      <c r="K12"/>
      <c r="L12"/>
      <c r="M12"/>
      <c r="N12"/>
      <c r="O12" s="23"/>
    </row>
    <row r="13" spans="1:16" s="40" customFormat="1" ht="31.15" customHeight="1" thickBot="1">
      <c r="A13" s="8" t="s">
        <v>13</v>
      </c>
      <c r="B13" s="9">
        <f>IF(OR(B12=0),0,($B$10/B12)*$B$9)</f>
        <v>0</v>
      </c>
      <c r="C13" s="10">
        <f>IF(OR(C12=0),0,($B$10/C12)*$B$9)</f>
        <v>0</v>
      </c>
      <c r="F13"/>
      <c r="G13"/>
      <c r="H13"/>
      <c r="I13"/>
      <c r="J13"/>
      <c r="K13"/>
      <c r="L13"/>
      <c r="M13"/>
      <c r="N13"/>
      <c r="O13" s="23"/>
    </row>
    <row r="14" spans="1:16" s="23" customFormat="1" ht="17.45" customHeight="1">
      <c r="F14"/>
      <c r="G14"/>
      <c r="H14"/>
      <c r="I14"/>
      <c r="J14"/>
      <c r="K14"/>
      <c r="L14"/>
      <c r="M14"/>
      <c r="N14"/>
    </row>
    <row r="15" spans="1:16" s="23" customFormat="1" ht="34.9" customHeight="1">
      <c r="A15" s="68" t="s">
        <v>14</v>
      </c>
      <c r="B15" s="68"/>
      <c r="C15" s="68"/>
      <c r="D15" s="68"/>
      <c r="E15" s="68"/>
      <c r="F15" s="68"/>
      <c r="G15" s="68"/>
      <c r="H15" s="68"/>
      <c r="I15"/>
      <c r="J15"/>
      <c r="K15"/>
      <c r="L15"/>
      <c r="M15"/>
      <c r="N15"/>
    </row>
    <row r="16" spans="1:16" ht="15" customHeight="1" thickBot="1">
      <c r="A16" s="34"/>
      <c r="B16" s="34"/>
      <c r="C16" s="34"/>
    </row>
    <row r="17" spans="1:18" ht="70.900000000000006" customHeight="1">
      <c r="A17" s="41" t="s">
        <v>15</v>
      </c>
      <c r="B17" s="42" t="s">
        <v>7</v>
      </c>
      <c r="C17" s="42" t="s">
        <v>8</v>
      </c>
      <c r="D17" s="43"/>
      <c r="F17" s="80" t="s">
        <v>16</v>
      </c>
      <c r="G17" s="81"/>
      <c r="H17" s="82"/>
    </row>
    <row r="18" spans="1:18" ht="34.15" customHeight="1" thickBot="1">
      <c r="A18" s="12" t="s">
        <v>10</v>
      </c>
      <c r="B18" s="13">
        <v>50</v>
      </c>
      <c r="C18" s="14">
        <f>B18/1000</f>
        <v>0.05</v>
      </c>
      <c r="D18" s="44"/>
      <c r="F18" s="83"/>
      <c r="G18" s="84"/>
      <c r="H18" s="85"/>
    </row>
    <row r="19" spans="1:18" ht="46.15" customHeight="1" thickBot="1">
      <c r="A19" s="4"/>
      <c r="B19" s="37" t="str">
        <f>B4</f>
        <v>Insert Name of Supplier 01</v>
      </c>
      <c r="C19" s="38" t="str">
        <f>C4</f>
        <v>Insert Name of Supplier 02</v>
      </c>
      <c r="D19" s="44"/>
      <c r="E19" s="23"/>
      <c r="F19"/>
      <c r="G19"/>
      <c r="H19"/>
      <c r="P19" s="23"/>
    </row>
    <row r="20" spans="1:18" ht="42" customHeight="1" thickBot="1">
      <c r="A20" s="15" t="s">
        <v>17</v>
      </c>
      <c r="B20" s="18"/>
      <c r="C20" s="19"/>
      <c r="D20" s="23"/>
      <c r="E20" s="23"/>
      <c r="F20" s="45" t="s">
        <v>18</v>
      </c>
      <c r="G20" s="46" t="s">
        <v>19</v>
      </c>
      <c r="H20" s="46" t="s">
        <v>20</v>
      </c>
      <c r="P20" s="23"/>
    </row>
    <row r="21" spans="1:18" ht="93" customHeight="1">
      <c r="A21" s="86" t="s">
        <v>21</v>
      </c>
      <c r="B21" s="88"/>
      <c r="C21" s="90"/>
      <c r="D21" s="23"/>
      <c r="E21" s="23"/>
      <c r="F21" s="47">
        <v>4</v>
      </c>
      <c r="G21" s="48" t="s">
        <v>22</v>
      </c>
      <c r="H21" s="49" t="s">
        <v>23</v>
      </c>
      <c r="P21" s="23"/>
    </row>
    <row r="22" spans="1:18" ht="73.150000000000006" customHeight="1">
      <c r="A22" s="87"/>
      <c r="B22" s="89"/>
      <c r="C22" s="91"/>
      <c r="D22" s="23"/>
      <c r="E22" s="23"/>
      <c r="F22" s="47">
        <v>3</v>
      </c>
      <c r="G22" s="48" t="s">
        <v>24</v>
      </c>
      <c r="H22" s="49" t="s">
        <v>25</v>
      </c>
      <c r="P22" s="23"/>
    </row>
    <row r="23" spans="1:18" ht="105.6" customHeight="1">
      <c r="A23" s="87"/>
      <c r="B23" s="89"/>
      <c r="C23" s="91"/>
      <c r="D23" s="23"/>
      <c r="E23" s="23"/>
      <c r="F23" s="47">
        <v>2</v>
      </c>
      <c r="G23" s="48" t="s">
        <v>26</v>
      </c>
      <c r="H23" s="49" t="s">
        <v>27</v>
      </c>
      <c r="P23" s="23"/>
    </row>
    <row r="24" spans="1:18" ht="75.599999999999994" customHeight="1">
      <c r="A24" s="87"/>
      <c r="B24" s="89"/>
      <c r="C24" s="91"/>
      <c r="D24" s="23"/>
      <c r="E24" s="23"/>
      <c r="F24" s="55">
        <v>1</v>
      </c>
      <c r="G24" s="56" t="s">
        <v>28</v>
      </c>
      <c r="H24" s="57" t="s">
        <v>29</v>
      </c>
      <c r="P24" s="23"/>
    </row>
    <row r="25" spans="1:18" ht="45.6" customHeight="1" thickBot="1">
      <c r="A25" s="87"/>
      <c r="B25" s="89"/>
      <c r="C25" s="91"/>
      <c r="D25" s="23"/>
      <c r="E25" s="23"/>
      <c r="F25" s="55">
        <v>0</v>
      </c>
      <c r="G25" s="58" t="s">
        <v>30</v>
      </c>
      <c r="H25" s="58">
        <v>0</v>
      </c>
      <c r="P25" s="23"/>
    </row>
    <row r="26" spans="1:18" ht="35.450000000000003" customHeight="1" thickBot="1">
      <c r="A26" s="16" t="s">
        <v>13</v>
      </c>
      <c r="B26" s="9">
        <f>B20</f>
        <v>0</v>
      </c>
      <c r="C26" s="9">
        <f>C20</f>
        <v>0</v>
      </c>
      <c r="D26" s="23"/>
      <c r="E26" s="23"/>
      <c r="F26" s="23"/>
      <c r="G26" s="23"/>
      <c r="H26" s="23"/>
      <c r="P26" s="23"/>
    </row>
    <row r="27" spans="1:18" ht="18.600000000000001" customHeight="1">
      <c r="A27" s="23"/>
      <c r="B27" s="23"/>
      <c r="C27" s="23"/>
      <c r="D27" s="23"/>
      <c r="E27" s="23"/>
      <c r="F27" s="23"/>
      <c r="G27" s="23"/>
      <c r="H27" s="23"/>
      <c r="P27" s="23"/>
    </row>
    <row r="28" spans="1:18" ht="44.45" customHeight="1">
      <c r="A28" s="69" t="s">
        <v>31</v>
      </c>
      <c r="B28" s="69"/>
      <c r="C28" s="69"/>
      <c r="D28" s="69"/>
      <c r="E28" s="69"/>
      <c r="F28" s="69"/>
      <c r="G28" s="69"/>
      <c r="H28" s="69"/>
      <c r="P28" s="23"/>
    </row>
    <row r="29" spans="1:18" ht="9.6" customHeight="1" thickBot="1">
      <c r="A29" s="23"/>
      <c r="B29" s="23"/>
      <c r="C29" s="23"/>
      <c r="D29" s="23"/>
      <c r="E29" s="23"/>
      <c r="F29" s="23"/>
      <c r="G29" s="23"/>
      <c r="H29" s="23"/>
      <c r="P29" s="23"/>
    </row>
    <row r="30" spans="1:18" ht="44.45" customHeight="1" thickBot="1">
      <c r="A30" s="50"/>
      <c r="B30" s="51" t="str">
        <f>B4</f>
        <v>Insert Name of Supplier 01</v>
      </c>
      <c r="C30" s="52" t="str">
        <f>C4</f>
        <v>Insert Name of Supplier 02</v>
      </c>
      <c r="D30" s="23"/>
      <c r="E30" s="23"/>
      <c r="F30" s="70" t="s">
        <v>32</v>
      </c>
      <c r="G30" s="70"/>
      <c r="H30" s="70"/>
      <c r="P30" s="23"/>
    </row>
    <row r="31" spans="1:18" ht="76.900000000000006" customHeight="1" thickBot="1">
      <c r="A31" s="17" t="s">
        <v>33</v>
      </c>
      <c r="B31" s="53" t="str">
        <f>IF(B26&lt;25,"Non-Compliant – Less than the minimum mark of 25/50 awarded for Training",B13+B26)</f>
        <v>Non-Compliant – Less than the minimum mark of 25/50 awarded for Training</v>
      </c>
      <c r="C31" s="54" t="str">
        <f>IF(C26&lt;25,"Non-Compliant – Less than the minimum mark of 25/50 awarded for Training",C13+C26)</f>
        <v>Non-Compliant – Less than the minimum mark of 25/50 awarded for Training</v>
      </c>
      <c r="D31" s="23"/>
      <c r="E31" s="23"/>
      <c r="F31" s="70"/>
      <c r="G31" s="70"/>
      <c r="H31" s="70"/>
      <c r="P31" s="23"/>
    </row>
    <row r="32" spans="1:18" ht="14.45" customHeight="1">
      <c r="A32" s="23"/>
      <c r="B32" s="23"/>
      <c r="C32" s="23"/>
      <c r="D32" s="23"/>
      <c r="E32" s="23"/>
      <c r="F32"/>
      <c r="G32"/>
      <c r="H32"/>
      <c r="P32" s="23"/>
      <c r="Q32" s="23"/>
      <c r="R32" s="23"/>
    </row>
    <row r="33" spans="1:18" ht="14.45" customHeight="1">
      <c r="A33" s="23"/>
      <c r="B33" s="23"/>
      <c r="C33" s="23"/>
      <c r="D33" s="23"/>
      <c r="E33" s="23"/>
      <c r="F33"/>
      <c r="G33"/>
      <c r="H33"/>
      <c r="P33" s="23"/>
      <c r="Q33" s="23"/>
      <c r="R33" s="23"/>
    </row>
    <row r="34" spans="1:18" ht="14.45" customHeight="1">
      <c r="A34" s="23"/>
      <c r="B34" s="23"/>
      <c r="C34" s="23"/>
      <c r="D34" s="23"/>
      <c r="E34" s="23"/>
      <c r="F34"/>
      <c r="G34"/>
      <c r="H34"/>
      <c r="P34" s="23"/>
      <c r="Q34" s="23"/>
      <c r="R34" s="23"/>
    </row>
    <row r="35" spans="1:18" ht="14.45" customHeight="1">
      <c r="A35" s="23"/>
      <c r="B35" s="23"/>
      <c r="C35" s="23"/>
      <c r="D35" s="23"/>
      <c r="E35" s="23"/>
      <c r="F35"/>
      <c r="G35"/>
      <c r="H35"/>
      <c r="P35" s="23"/>
      <c r="Q35" s="23"/>
      <c r="R35" s="23"/>
    </row>
    <row r="36" spans="1:18" ht="14.45" customHeight="1">
      <c r="A36" s="23"/>
      <c r="B36" s="23"/>
      <c r="C36" s="23"/>
      <c r="D36" s="23"/>
      <c r="E36" s="23"/>
      <c r="F36" s="23"/>
      <c r="G36" s="23"/>
      <c r="H36" s="23"/>
      <c r="P36" s="23"/>
      <c r="Q36" s="23"/>
      <c r="R36" s="23"/>
    </row>
    <row r="37" spans="1:18">
      <c r="D37" s="23"/>
      <c r="E37" s="23"/>
      <c r="F37" s="23"/>
      <c r="G37" s="23"/>
      <c r="H37" s="23"/>
      <c r="P37" s="23"/>
      <c r="Q37" s="23"/>
      <c r="R37" s="23"/>
    </row>
    <row r="38" spans="1:18">
      <c r="D38" s="23"/>
      <c r="E38" s="23"/>
      <c r="F38" s="23"/>
      <c r="G38" s="23"/>
      <c r="H38" s="23"/>
      <c r="P38" s="23"/>
      <c r="Q38" s="23"/>
      <c r="R38" s="23"/>
    </row>
  </sheetData>
  <sheetProtection algorithmName="SHA-512" hashValue="mJMMV9874A+UgIvxVKJy64yA1fu0iMwO+VuR2rXvQ2caAJT3w9Dgw4Ao8sptmY+bH8ol8/WhsoLQmG8nHQkbuw==" saltValue="jrv8nV6Pj1TkI0H2rzRxmg==" spinCount="100000" sheet="1" objects="1" scenarios="1"/>
  <mergeCells count="12">
    <mergeCell ref="A28:H28"/>
    <mergeCell ref="F30:H31"/>
    <mergeCell ref="F8:H10"/>
    <mergeCell ref="F17:H18"/>
    <mergeCell ref="A21:A25"/>
    <mergeCell ref="B21:B25"/>
    <mergeCell ref="C21:C25"/>
    <mergeCell ref="A2:H2"/>
    <mergeCell ref="B10:C10"/>
    <mergeCell ref="F4:H4"/>
    <mergeCell ref="A6:H6"/>
    <mergeCell ref="A15:H15"/>
  </mergeCells>
  <conditionalFormatting sqref="B26:C26">
    <cfRule type="cellIs" dxfId="5" priority="2" operator="lessThan">
      <formula>25</formula>
    </cfRule>
  </conditionalFormatting>
  <conditionalFormatting sqref="B31:C31">
    <cfRule type="containsText" dxfId="4" priority="1" operator="containsText" text="Non-Compliant">
      <formula>NOT(ISERROR(SEARCH("Non-Compliant",B31)))</formula>
    </cfRule>
  </conditionalFormatting>
  <conditionalFormatting sqref="D17:D19">
    <cfRule type="top10" dxfId="3" priority="6" stopIfTrue="1" rank="1"/>
  </conditionalFormatting>
  <dataValidations count="1">
    <dataValidation type="whole" allowBlank="1" showInputMessage="1" showErrorMessage="1" error="Please insert a value between 0 and 50 according to the scoring methodology as published in the SRFT" sqref="B20:C20" xr:uid="{FA056994-BE13-4C99-BC33-298CB79E0589}">
      <formula1>0</formula1>
      <formula2>50</formula2>
    </dataValidation>
  </dataValidations>
  <hyperlinks>
    <hyperlink ref="F17:H18" r:id="rId1" display="https://www.spu.ie/mobile-phone-storage-solutions/" xr:uid="{8EA43396-3151-486C-9EB7-2DAE3163A6D3}"/>
  </hyperlinks>
  <pageMargins left="0.70000000000000007" right="0.70000000000000007" top="0.75" bottom="0.75" header="0.30000000000000004" footer="0.30000000000000004"/>
  <pageSetup paperSize="9" fitToWidth="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089-4499-4EAE-B59C-EA0889590C63}">
  <sheetPr>
    <tabColor rgb="FF92D050"/>
  </sheetPr>
  <dimension ref="A1:L13"/>
  <sheetViews>
    <sheetView zoomScale="80" zoomScaleNormal="80" workbookViewId="0">
      <selection activeCell="A14" sqref="A14"/>
    </sheetView>
  </sheetViews>
  <sheetFormatPr defaultColWidth="8.7109375" defaultRowHeight="13.15"/>
  <cols>
    <col min="1" max="1" width="44.5703125" customWidth="1"/>
    <col min="2" max="2" width="37.28515625" customWidth="1"/>
    <col min="3" max="3" width="20.28515625" customWidth="1"/>
    <col min="4" max="4" width="3" customWidth="1"/>
    <col min="5" max="11" width="15.7109375" customWidth="1"/>
  </cols>
  <sheetData>
    <row r="1" spans="1:12" ht="14.45">
      <c r="A1" s="22"/>
      <c r="B1" s="22"/>
      <c r="C1" s="22"/>
      <c r="D1" s="22"/>
      <c r="E1" s="22"/>
      <c r="F1" s="22"/>
      <c r="G1" s="22"/>
      <c r="I1" s="22"/>
      <c r="J1" s="22"/>
      <c r="K1" s="22"/>
      <c r="L1" s="22"/>
    </row>
    <row r="2" spans="1:12" ht="51" customHeight="1">
      <c r="A2" s="95" t="s">
        <v>0</v>
      </c>
      <c r="B2" s="96"/>
      <c r="C2" s="96"/>
      <c r="D2" s="96"/>
      <c r="E2" s="96"/>
      <c r="F2" s="96"/>
      <c r="G2" s="97"/>
      <c r="I2" s="22"/>
      <c r="J2" s="22"/>
      <c r="K2" s="22"/>
      <c r="L2" s="22"/>
    </row>
    <row r="3" spans="1:12" ht="13.9" thickBot="1">
      <c r="A3" s="23"/>
      <c r="B3" s="23"/>
      <c r="C3" s="23"/>
    </row>
    <row r="4" spans="1:12" ht="41.45" customHeight="1" thickBot="1">
      <c r="A4" s="98" t="s">
        <v>34</v>
      </c>
      <c r="B4" s="99"/>
      <c r="C4" s="100"/>
      <c r="E4" s="110" t="s">
        <v>35</v>
      </c>
      <c r="F4" s="110"/>
      <c r="G4" s="110"/>
    </row>
    <row r="5" spans="1:12" ht="13.9" customHeight="1" thickBot="1">
      <c r="A5" s="23"/>
      <c r="B5" s="23"/>
      <c r="C5" s="23"/>
      <c r="E5" s="110"/>
      <c r="F5" s="110"/>
      <c r="G5" s="110"/>
    </row>
    <row r="6" spans="1:12" ht="21.6" customHeight="1" thickBot="1">
      <c r="A6" s="24" t="s">
        <v>36</v>
      </c>
      <c r="B6" s="25" t="s">
        <v>37</v>
      </c>
      <c r="C6" s="26" t="s">
        <v>38</v>
      </c>
      <c r="E6" s="110"/>
      <c r="F6" s="110"/>
      <c r="G6" s="110"/>
    </row>
    <row r="7" spans="1:12" ht="81" customHeight="1">
      <c r="A7" s="27" t="str">
        <f>'Award Criteria'!B4</f>
        <v>Insert Name of Supplier 01</v>
      </c>
      <c r="B7" s="59" t="str">
        <f>'Award Criteria'!B31</f>
        <v>Non-Compliant – Less than the minimum mark of 25/50 awarded for Training</v>
      </c>
      <c r="C7" s="28" t="str">
        <f>IF(('Award Criteria'!B31="Non-Compliant – Less than the minimum mark of 25/50 awarded for Training"),"Non-Compliant", _xlfn.RANK.EQ(B7,$B$7:$B$8))</f>
        <v>Non-Compliant</v>
      </c>
      <c r="E7" s="110"/>
      <c r="F7" s="110"/>
      <c r="G7" s="110"/>
    </row>
    <row r="8" spans="1:12" ht="90.6" customHeight="1" thickBot="1">
      <c r="A8" s="29" t="str">
        <f>'Award Criteria'!C4</f>
        <v>Insert Name of Supplier 02</v>
      </c>
      <c r="B8" s="60" t="str">
        <f>'Award Criteria'!C31</f>
        <v>Non-Compliant – Less than the minimum mark of 25/50 awarded for Training</v>
      </c>
      <c r="C8" s="28" t="str">
        <f>IF(('Award Criteria'!C31="Non-Compliant – Less than the minimum mark of 25/50 awarded for Training"),"Non-Compliant", _xlfn.RANK.EQ(B8,$B$7:$B$8))</f>
        <v>Non-Compliant</v>
      </c>
      <c r="E8" s="110"/>
      <c r="F8" s="110"/>
      <c r="G8" s="110"/>
    </row>
    <row r="9" spans="1:12" ht="16.149999999999999" customHeight="1" thickBot="1">
      <c r="A9" s="30"/>
      <c r="B9" s="31"/>
      <c r="C9" s="31"/>
      <c r="E9" s="110"/>
      <c r="F9" s="110"/>
      <c r="G9" s="110"/>
    </row>
    <row r="10" spans="1:12" ht="42.6" customHeight="1" thickBot="1">
      <c r="A10" s="101" t="s">
        <v>39</v>
      </c>
      <c r="B10" s="102"/>
      <c r="C10" s="103"/>
      <c r="E10" s="110"/>
      <c r="F10" s="110"/>
      <c r="G10" s="110"/>
    </row>
    <row r="11" spans="1:12" ht="44.45" customHeight="1">
      <c r="A11" s="104"/>
      <c r="B11" s="105"/>
      <c r="C11" s="106"/>
      <c r="E11" s="110"/>
      <c r="F11" s="110"/>
      <c r="G11" s="110"/>
    </row>
    <row r="12" spans="1:12" ht="42.6" customHeight="1">
      <c r="A12" s="107"/>
      <c r="B12" s="108"/>
      <c r="C12" s="109"/>
      <c r="E12" s="110"/>
      <c r="F12" s="110"/>
      <c r="G12" s="110"/>
    </row>
    <row r="13" spans="1:12" ht="48.6" customHeight="1" thickBot="1">
      <c r="A13" s="92"/>
      <c r="B13" s="93"/>
      <c r="C13" s="94"/>
      <c r="E13" s="110"/>
      <c r="F13" s="110"/>
      <c r="G13" s="110"/>
    </row>
  </sheetData>
  <sheetProtection algorithmName="SHA-512" hashValue="vspkttR7swc57MChEeyYdhZL+qIGKo1aYUTISp+jtfjQ5dPV8Jr7utyYcvh0hlMHCrJiFj4dQ3R1xVD0NSN4HA==" saltValue="Obs/sd5P5A789HgnNjiEtQ==" spinCount="100000" sheet="1" objects="1" scenarios="1"/>
  <mergeCells count="7">
    <mergeCell ref="A13:C13"/>
    <mergeCell ref="A2:G2"/>
    <mergeCell ref="A4:C4"/>
    <mergeCell ref="A10:C10"/>
    <mergeCell ref="A11:C11"/>
    <mergeCell ref="A12:C12"/>
    <mergeCell ref="E4:G13"/>
  </mergeCells>
  <phoneticPr fontId="6" type="noConversion"/>
  <conditionalFormatting sqref="B7:B8">
    <cfRule type="top10" dxfId="2" priority="3" rank="1"/>
  </conditionalFormatting>
  <conditionalFormatting sqref="B7:C8">
    <cfRule type="containsText" dxfId="1" priority="1" operator="containsText" text="Non-Compliant">
      <formula>NOT(ISERROR(SEARCH("Non-Compliant",B7)))</formula>
    </cfRule>
  </conditionalFormatting>
  <conditionalFormatting sqref="C7:C8">
    <cfRule type="top10" dxfId="0" priority="4" stopIfTrue="1" bottom="1" rank="1"/>
  </conditionalFormatting>
  <hyperlinks>
    <hyperlink ref="E4:G13" r:id="rId1" display="https://www.spu.ie/mobile-phone-storage-solutions/" xr:uid="{E1DB3BDE-C55A-4751-B2E1-6CA5A0061956}"/>
  </hyperlinks>
  <printOptions gridLines="1"/>
  <pageMargins left="0.70866141732283472" right="0.70866141732283472" top="0.74803149606299213" bottom="0.74803149606299213" header="0.31496062992125984" footer="0.31496062992125984"/>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fe14953604654934baedc3485d499b3f>
    <lc54d61f0d1e4c5da4220ab223fb2d17 xmlns="9b4cb1ba-ccb8-41e0-9f45-9d54eb3800e5">
      <Terms xmlns="http://schemas.microsoft.com/office/infopath/2007/PartnerControls"/>
    </lc54d61f0d1e4c5da4220ab223fb2d17>
    <TaxCatchAll xmlns="9b4cb1ba-ccb8-41e0-9f45-9d54eb3800e5">
      <Value>24</Value>
    </TaxCatchAll>
    <kfe032d99f6d4e8280cbfdac62cbcebf xmlns="9b4cb1ba-ccb8-41e0-9f45-9d54eb3800e5">
      <Terms xmlns="http://schemas.microsoft.com/office/infopath/2007/PartnerControl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04aa64c3a11ebec2dc2419dcd07a83b0">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2ad29795207f33597d01e15a57f378b8"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4E91C9F-A016-42A4-A9F2-5E79388933E6}"/>
</file>

<file path=customXml/itemProps2.xml><?xml version="1.0" encoding="utf-8"?>
<ds:datastoreItem xmlns:ds="http://schemas.openxmlformats.org/officeDocument/2006/customXml" ds:itemID="{CCAC12E2-7B26-4EC9-BB7B-79A6A74FE780}"/>
</file>

<file path=customXml/itemProps3.xml><?xml version="1.0" encoding="utf-8"?>
<ds:datastoreItem xmlns:ds="http://schemas.openxmlformats.org/officeDocument/2006/customXml" ds:itemID="{72F7F429-CB18-45CA-A52F-E98B9910CC38}"/>
</file>

<file path=customXml/itemProps4.xml><?xml version="1.0" encoding="utf-8"?>
<ds:datastoreItem xmlns:ds="http://schemas.openxmlformats.org/officeDocument/2006/customXml" ds:itemID="{3B856F9B-CACD-4D77-975C-6824ECD8BA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2021-05-12T16:30:27Z</dcterms:created>
  <dcterms:modified xsi:type="dcterms:W3CDTF">2025-09-12T13:20:55Z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
  </property>
  <property fmtid="{D5CDD505-2E9C-101B-9397-08002B2CF9AE}" pid="4" name="Document_x0020_Category">
    <vt:lpwstr/>
  </property>
  <property fmtid="{D5CDD505-2E9C-101B-9397-08002B2CF9AE}" pid="5" name="Site_x0020_Name">
    <vt:lpwstr>24;#Digital Library|60f9079c-e7cb-4a58-991d-b567aa4db9e6</vt:lpwstr>
  </property>
  <property fmtid="{D5CDD505-2E9C-101B-9397-08002B2CF9AE}" pid="6" name="Library">
    <vt:lpwstr/>
  </property>
  <property fmtid="{D5CDD505-2E9C-101B-9397-08002B2CF9AE}" pid="7" name="Site Name">
    <vt:lpwstr>24;#Digital Library|60f9079c-e7cb-4a58-991d-b567aa4db9e6</vt:lpwstr>
  </property>
  <property fmtid="{D5CDD505-2E9C-101B-9397-08002B2CF9AE}" pid="8" name="xd_Signature">
    <vt:bool>false</vt:bool>
  </property>
  <property fmtid="{D5CDD505-2E9C-101B-9397-08002B2CF9AE}" pid="9" name="e897fc68b7aa4442af51d7147f73193b">
    <vt:lpwstr>SPU Operations|a349eabc-5ac9-47e4-b5e0-0c81acbe537d</vt:lpwstr>
  </property>
  <property fmtid="{D5CDD505-2E9C-101B-9397-08002B2CF9AE}" pid="10" name="xd_ProgID">
    <vt:lpwstr/>
  </property>
  <property fmtid="{D5CDD505-2E9C-101B-9397-08002B2CF9AE}" pid="11"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2" name="lc54d61f0d1e4c5da4220ab223fb2d17">
    <vt:lpwstr>91508C Boyne Community School|897b86e7-684e-457a-aae6-2aeb90a491e9</vt:lpwstr>
  </property>
  <property fmtid="{D5CDD505-2E9C-101B-9397-08002B2CF9AE}" pid="13" name="ComplianceAssetId">
    <vt:lpwstr/>
  </property>
  <property fmtid="{D5CDD505-2E9C-101B-9397-08002B2CF9AE}" pid="14" name="TemplateUrl">
    <vt:lpwstr/>
  </property>
  <property fmtid="{D5CDD505-2E9C-101B-9397-08002B2CF9AE}" pid="15" name="fe14953604654934baedc3485d499b3f">
    <vt:lpwstr>SPU Tenders Projects|1ff6da98-a1dc-4959-babb-64868eb46a0f</vt:lpwstr>
  </property>
  <property fmtid="{D5CDD505-2E9C-101B-9397-08002B2CF9AE}" pid="16" name="_ExtendedDescription">
    <vt:lpwstr/>
  </property>
  <property fmtid="{D5CDD505-2E9C-101B-9397-08002B2CF9AE}" pid="17" name="kfe032d99f6d4e8280cbfdac62cbcebf">
    <vt:lpwstr>Evaluations (SpreadSheets, Word documents)|77cdd6a0-1ea3-4ea3-b387-f9de4f5d769a</vt:lpwstr>
  </property>
  <property fmtid="{D5CDD505-2E9C-101B-9397-08002B2CF9AE}" pid="18" name="MediaServiceImageTags">
    <vt:lpwstr/>
  </property>
  <property fmtid="{D5CDD505-2E9C-101B-9397-08002B2CF9AE}" pid="19" name="Document Category">
    <vt:lpwstr/>
  </property>
</Properties>
</file>